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updateLinks="never"/>
  <mc:AlternateContent xmlns:mc="http://schemas.openxmlformats.org/markup-compatibility/2006">
    <mc:Choice Requires="x15">
      <x15ac:absPath xmlns:x15ac="http://schemas.microsoft.com/office/spreadsheetml/2010/11/ac" url="D:\DNS\DNS-do_ALFRESCA\2021-KP\KP-(II.)-031-2021\2-vyzva\vyzva-podpurne dokumenty\"/>
    </mc:Choice>
  </mc:AlternateContent>
  <xr:revisionPtr revIDLastSave="0" documentId="13_ncr:1_{8BE0F2EA-C971-42B8-991C-EE807CB39944}"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Print_Titles" localSheetId="0">KP!$6:$6</definedName>
    <definedName name="_xlnm.Print_Area" localSheetId="0">KP!$A$1:$V$47</definedName>
  </definedNames>
  <calcPr calcId="191029"/>
</workbook>
</file>

<file path=xl/calcChain.xml><?xml version="1.0" encoding="utf-8"?>
<calcChain xmlns="http://schemas.openxmlformats.org/spreadsheetml/2006/main">
  <c r="K38" i="1" l="1"/>
  <c r="K39" i="1"/>
  <c r="K40" i="1"/>
  <c r="K43" i="1"/>
  <c r="K36" i="1"/>
  <c r="L36" i="1"/>
  <c r="K37" i="1"/>
  <c r="L37" i="1"/>
  <c r="K41" i="1"/>
  <c r="L41" i="1"/>
  <c r="K42" i="1"/>
  <c r="L42" i="1"/>
  <c r="L43" i="1"/>
  <c r="L40" i="1" l="1"/>
  <c r="L39" i="1"/>
  <c r="L38" i="1"/>
  <c r="H43" i="1" l="1"/>
  <c r="H42" i="1"/>
  <c r="H41" i="1"/>
  <c r="H40" i="1"/>
  <c r="H39" i="1"/>
  <c r="H38" i="1"/>
  <c r="H37"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K11" i="1"/>
  <c r="H11" i="1"/>
  <c r="L10" i="1"/>
  <c r="K10" i="1"/>
  <c r="H10" i="1"/>
  <c r="L9" i="1"/>
  <c r="K9" i="1"/>
  <c r="H9" i="1"/>
  <c r="L8" i="1"/>
  <c r="K8" i="1"/>
  <c r="H8" i="1"/>
  <c r="L7" i="1"/>
  <c r="K7" i="1"/>
  <c r="H7" i="1"/>
  <c r="I46" i="1" l="1"/>
  <c r="J46" i="1"/>
</calcChain>
</file>

<file path=xl/sharedStrings.xml><?xml version="1.0" encoding="utf-8"?>
<sst xmlns="http://schemas.openxmlformats.org/spreadsheetml/2006/main" count="157" uniqueCount="110">
  <si>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</si>
  <si>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</si>
  <si>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</si>
  <si>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</si>
  <si>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</si>
  <si>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</si>
  <si>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</si>
  <si>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</si>
  <si>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</si>
  <si>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</si>
  <si>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</si>
  <si>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</si>
  <si>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Název </t>
  </si>
  <si>
    <t>Měrná jednotka [MJ]</t>
  </si>
  <si>
    <t>Popis</t>
  </si>
  <si>
    <t xml:space="preserve">Maximální cena za jednotlivé položky 
 v Kč BEZ DPH </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</si>
  <si>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</si>
  <si>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</si>
  <si>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</si>
  <si>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</si>
  <si>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</si>
  <si>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</si>
  <si>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</si>
  <si>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</si>
  <si>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</si>
  <si>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NE</t>
  </si>
  <si>
    <t>ks</t>
  </si>
  <si>
    <t>bal</t>
  </si>
  <si>
    <t>Euroobal A4 - hladký</t>
  </si>
  <si>
    <t>Lepicí páska 50mm x 66m transparentní</t>
  </si>
  <si>
    <t>Nůžky kancelářské střední</t>
  </si>
  <si>
    <t>Nůžky střední velké</t>
  </si>
  <si>
    <t>Kvalitní lepicí páska průhledná.</t>
  </si>
  <si>
    <t>Kvalitní nůžky z nerez oceli, ergonomické úchopy z nelámavé plastické hmoty, délka min. 25 mm.</t>
  </si>
  <si>
    <t>Nůžky kancelářské malé</t>
  </si>
  <si>
    <t>Pokud financováno z projektových prostředků, pak ŘEŠITEL uvede: NÁZEV A ČÍSLO DOTAČNÍHO PROJEKTU</t>
  </si>
  <si>
    <t>Popisovatelné proužky, plastové, možnost opakované aplikace, neslepují se a nekroutí, 8 neon.barev x 25ks.</t>
  </si>
  <si>
    <t>Vysoce kvalitní nůžky, nožnice vyrobené z tvrzené japonské oceli s nerezovou úpravou, ergonomické držení - měkký dotek, délka nůžek min. 15 cm.</t>
  </si>
  <si>
    <t>Propisovací tužka</t>
  </si>
  <si>
    <t>Blok lepený bílý -  špalík 8-9 x 8-9 cm</t>
  </si>
  <si>
    <t>Blok lepený barevný - špalík 8-9 x 8-9 cm</t>
  </si>
  <si>
    <t xml:space="preserve">Papír kancelářský A4 kvalita "A" </t>
  </si>
  <si>
    <t>Lepicí páska 25mm x 66m transparentní</t>
  </si>
  <si>
    <t xml:space="preserve">Spojovače 24/6  </t>
  </si>
  <si>
    <t>Spony kancelářské  32</t>
  </si>
  <si>
    <t>Korekční strojek jednorázový</t>
  </si>
  <si>
    <t>Pravítko 30cm</t>
  </si>
  <si>
    <t>Pravítko 50cm</t>
  </si>
  <si>
    <t>Plast, formát A4, šíře hřbetu 5 cm, hřbetní kapsa se štítkem na popisky.</t>
  </si>
  <si>
    <t>Slepený špalíček bílých papírů.</t>
  </si>
  <si>
    <t>Slepený špalíček barevných papírů.</t>
  </si>
  <si>
    <t>Vysoce kvalitní pozinkované spojovače, min. 1000 ks v balení.</t>
  </si>
  <si>
    <t>Šíře min. 4,2 mm, návin min. 6 m, korekční roller ve tvaru pera, suchá korekce, kryje okamžitě, korekce na běžném i faxovém papíru, nezanechává stopy či skvrny na fotokopiích.</t>
  </si>
  <si>
    <t>Vysoce kvalitní nůžky, nožnice vyrobené z tvrzené japonské oceli s nerezovou úpravou, ergonomické držení - měkký dotek, délka nůžek min. 21 cm.</t>
  </si>
  <si>
    <t>Transparentní.</t>
  </si>
  <si>
    <t>Skartovačka</t>
  </si>
  <si>
    <t>Plastový rám A2</t>
  </si>
  <si>
    <t>Pořadač 4-kroužkový A4 - 5 cm</t>
  </si>
  <si>
    <t>Obálky C6 114 x 162 mm</t>
  </si>
  <si>
    <t>Obálky C5 162 x 229 mm</t>
  </si>
  <si>
    <t>Lepicí páska oboustranná 25mmx10m</t>
  </si>
  <si>
    <t>Drátěný organizér</t>
  </si>
  <si>
    <t>Kovový trojbox na dokumenty A4</t>
  </si>
  <si>
    <t>Krabička na poznámkový špalíček</t>
  </si>
  <si>
    <t>Miska na spony</t>
  </si>
  <si>
    <t xml:space="preserve">Rozešívačka </t>
  </si>
  <si>
    <t>Sešívačka min.30list</t>
  </si>
  <si>
    <t xml:space="preserve">Spojovače  26/6  </t>
  </si>
  <si>
    <t>Spony aktové 50</t>
  </si>
  <si>
    <t>Spony aktové 75</t>
  </si>
  <si>
    <t>Kotoučová řezačka, min. 10 listů</t>
  </si>
  <si>
    <t>Pořadač 4-kroužkový A4 - 4 cm (pastelová fialová)</t>
  </si>
  <si>
    <t>DFEL -  Ing. Petr Martínek,
Tel.: 37763 4040,
E-mail: martine3@fel.zcu.cz</t>
  </si>
  <si>
    <t>Univerzitní 26,
301 00 Plzeň,
Fakulta elektrotechnická -
Děkanát,
místnost EU 207</t>
  </si>
  <si>
    <t>PC - Ivana Jílková,
Tel.: 737 574 516, 37763 1085,
E-mail: ijilkova@rek.zcu.cz</t>
  </si>
  <si>
    <t>Univerzitní 22, 
301 00 Plzeň, 
budova Fakulty strojní - Projektové centrum, 
místnost UF 215</t>
  </si>
  <si>
    <t>Nikol Kubátová,
Tel.: 37763 5652,
E-mail: nkubatov@kss.zcu.cz</t>
  </si>
  <si>
    <t>Sedláčkova 15, 
301 00 Plzeň,
Fakulta filozofická - Katedra sociologie, 
místnost  SP 506</t>
  </si>
  <si>
    <t>Obchodní název + typ</t>
  </si>
  <si>
    <t>Automatické podání listů papíru ze zásobníku, kapacita min. 350 listů.
Skartace z podavače: běžný papír, papír sešitý sponkou nebo sepnutý svorkou.
Manuální vstup, šíře vstupu min. 220 mm.
Skartace z manuálního vstupu: běžný papír, papír sešitý sponkou nebo sepnutý svorkou, poštovní obálky i s obsahem sešitým sponkou nebo sepnutým svorkou.
Řezné nože ze speciální tvrzené oceli.
Záruka na řezné nože min. 10 let.
Kovové převodové součásti.
Objem koše min. 60 litrů.
Křížový řez, stupeň utajení dle DIN 66399 min. P3.
Systém s úsporou energie v pohotovostním režimu.
Automatický systém start/stop.
Signalizace naplněného odpadního koše.
Signalizace otevřených dvířek/koše.
Skartovačna na kolečkách.</t>
  </si>
  <si>
    <t>Záruka na řezné nože min. 10 let.</t>
  </si>
  <si>
    <t>Plastový rám cca 59,4 x 42 cm A2.  
Sklo o síle cca 2 mm se zabroušenými hranami a základní podložky se závěsy. 
Závěsy umístěny na delší i kratší straně rámu pro možnost zavěšení na výšku nebo na šířku. 
Výška profilu plastového rámu je cca 21 mm. 
Velikost rámu 59,4 × 42 cm odpovídá standardnímu formátu A2. 
Barva - STŘÍBRNÁ.</t>
  </si>
  <si>
    <t>Čiré, min. 45 mic. Balení min. 100 ks.</t>
  </si>
  <si>
    <t>Gramáž 80±1,5; tloušťka 107±2; vlhkost 3,9-5,3%; opacita min. 92; bělost 168±CIE; hladkost max. 200 ml/min, tuhost dlouhá 125/20mN; tuhost příčná 60/10mN; prodyšnost max. 1250ml/min. Z obou stran hlazený, speciálně vhodný pro oboustranný tisk. Použití u rychloběžných kopírek a tiskáren a pro kvalitní inkoustový tisk.  1 bal/500 listů.</t>
  </si>
  <si>
    <t>Samolepící, 1 bal/ 50ks.</t>
  </si>
  <si>
    <t>Samolepící, 1 bal/50ks.</t>
  </si>
  <si>
    <t>Polypropylenová oboustranná lepicí páska, univerzální použití, možnost použít pro podlahové krytiny a koberce.</t>
  </si>
  <si>
    <t xml:space="preserve">Vyměnitelná náplň F - 411, modrý inkoust, jehlový hrot 0,5 mm pro extra jemné psaní, plastové tělo, pogumovaný úchop pro příjemnější držení, stiskací mechanismus, kovový hrot. </t>
  </si>
  <si>
    <t>Multifunkční drátěný stolní organizer na tužky, špalík, sponky ,dopisy….</t>
  </si>
  <si>
    <t>Drátěný 3dílný odkladač na dokumenty o velikosti A4, černý.</t>
  </si>
  <si>
    <t>Drátěná krabička na volné papírové lístky rozměru 9 x 9 cm.</t>
  </si>
  <si>
    <t>S bočním raménkem pro nastavení formátu, s ukazatelem středu, rozteč děr min. 8 cm, kapac. děrování min. 20 listů současně.</t>
  </si>
  <si>
    <t>Děrovačka - min. 20 listů</t>
  </si>
  <si>
    <t xml:space="preserve">Drátěná miska na sponky, průměr cca 9 cm.   </t>
  </si>
  <si>
    <t>Odstranění sešívacích drátků, kovové provedení + plast.</t>
  </si>
  <si>
    <t>Sešití min. 30 listů, spojovače 24/6 a 26/6.</t>
  </si>
  <si>
    <t xml:space="preserve">Rozměr 32 mm, pozinkované, lesklé, min. 75ks v balení.  </t>
  </si>
  <si>
    <t>Rozměr 50 mm, pozinkované, lesklé, min. 75ks v balení.</t>
  </si>
  <si>
    <t xml:space="preserve">Rozměr 75 mm, pozinkované, lesklé, min. 25ks v balení. </t>
  </si>
  <si>
    <t>Uřízne až 10 listů standardního 80 g papíru současně, měřítko, materiál čepele - ocel, materiál základny - kov, přítlak automatický, barva šedá.</t>
  </si>
  <si>
    <t>Plastové tělo, jehlový hrot 0,5 mm pro tenké psaní, vyměnitelná gelová náplň.</t>
  </si>
  <si>
    <t>Formát A4, průměr kroužků 25 mm, šíře hřbetu 40 mm, laminovaný, 4 kroužky.</t>
  </si>
  <si>
    <r>
      <t>Gelové pero -</t>
    </r>
    <r>
      <rPr>
        <b/>
        <sz val="11"/>
        <rFont val="Calibri"/>
        <family val="2"/>
        <charset val="238"/>
      </rPr>
      <t xml:space="preserve"> červené</t>
    </r>
  </si>
  <si>
    <t>Listy v různých barvách, popisovatelný titulní list, vhodný pro dokumenty A4 v zakládacích obalech, 5 listů / balení.</t>
  </si>
  <si>
    <r>
      <t xml:space="preserve">Rozlišovač plastový Maxi - </t>
    </r>
    <r>
      <rPr>
        <b/>
        <sz val="11"/>
        <rFont val="Calibri"/>
        <family val="2"/>
        <charset val="238"/>
      </rPr>
      <t xml:space="preserve"> 5 barev</t>
    </r>
  </si>
  <si>
    <r>
      <t xml:space="preserve">Samolepící záložky 12 x 45 mm  - </t>
    </r>
    <r>
      <rPr>
        <b/>
        <sz val="11"/>
        <rFont val="Calibri"/>
        <family val="2"/>
        <charset val="238"/>
      </rPr>
      <t>8x neon</t>
    </r>
  </si>
  <si>
    <r>
      <t xml:space="preserve">Pořadač 4-kroužkový A4 - 4 cm </t>
    </r>
    <r>
      <rPr>
        <b/>
        <sz val="11"/>
        <rFont val="Calibri"/>
        <family val="2"/>
        <charset val="238"/>
      </rPr>
      <t>(pastelová žlutá)</t>
    </r>
  </si>
  <si>
    <t>Příloha č. 2 Kupní smlouvy - technická specifikace
Kancelářské potřeby (II.) 031 - 2021</t>
  </si>
  <si>
    <t>Požadavek zadavatele: 
do sloupce označeného textem:</t>
  </si>
  <si>
    <t>Dodavatel doplní do jednotlivých prázdných žlutě podbarvených buněk požadované údaje, tj. jednotkové ceny, u položky č. 1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</si>
</sst>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4"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b/>
      <sz val="11"/>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6">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right style="thick">
        <color indexed="64"/>
      </right>
      <top/>
      <bottom/>
      <diagonal/>
    </border>
    <border>
      <left/>
      <right/>
      <top/>
      <bottom style="thick">
        <color indexed="64"/>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bottom style="thick">
        <color indexed="64"/>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ck">
        <color indexed="64"/>
      </bottom>
      <diagonal/>
    </border>
  </borders>
  <cellStyleXfs count="5">
    <xf numFmtId="0" fontId="0" fillId="0" borderId="0"/>
    <xf numFmtId="0" fontId="6" fillId="0" borderId="0"/>
    <xf numFmtId="0" fontId="18" fillId="0" borderId="0"/>
    <xf numFmtId="0" fontId="18" fillId="0" borderId="0"/>
    <xf numFmtId="0" fontId="18" fillId="0" borderId="0"/>
  </cellStyleXfs>
  <cellXfs count="150">
    <xf numFmtId="0" fontId="0" fillId="0" borderId="0" xfId="0"/>
    <xf numFmtId="0" fontId="0" fillId="0" borderId="0" xfId="0" applyProtection="1">
      <protection locked="0"/>
    </xf>
    <xf numFmtId="0" fontId="20" fillId="0" borderId="0" xfId="0" applyFont="1" applyFill="1" applyAlignment="1" applyProtection="1">
      <alignment horizontal="left" vertical="center" wrapText="1"/>
      <protection locked="0"/>
    </xf>
    <xf numFmtId="0" fontId="20" fillId="0" borderId="0" xfId="0" applyFont="1" applyFill="1" applyAlignment="1" applyProtection="1">
      <alignment horizontal="left" vertical="center"/>
      <protection locked="0"/>
    </xf>
    <xf numFmtId="49" fontId="0" fillId="0" borderId="0" xfId="0" applyNumberFormat="1" applyAlignment="1" applyProtection="1">
      <alignment horizontal="center" vertical="top" wrapText="1"/>
      <protection locked="0"/>
    </xf>
    <xf numFmtId="49" fontId="0" fillId="0" borderId="0" xfId="0" applyNumberFormat="1" applyAlignment="1" applyProtection="1">
      <alignment vertical="top" wrapText="1"/>
      <protection locked="0"/>
    </xf>
    <xf numFmtId="0" fontId="0" fillId="0" borderId="0" xfId="0" applyAlignment="1" applyProtection="1">
      <alignment wrapText="1"/>
      <protection locked="0"/>
    </xf>
    <xf numFmtId="0" fontId="8" fillId="0" borderId="0" xfId="0" applyFont="1" applyAlignment="1" applyProtection="1">
      <alignment vertical="center"/>
      <protection locked="0"/>
    </xf>
    <xf numFmtId="0" fontId="9" fillId="0" borderId="0" xfId="0" applyFont="1" applyAlignment="1" applyProtection="1">
      <alignment horizontal="center" vertical="top" wrapText="1"/>
      <protection locked="0"/>
    </xf>
    <xf numFmtId="0" fontId="0" fillId="0" borderId="0" xfId="0" applyAlignment="1" applyProtection="1">
      <alignment vertical="top" wrapText="1"/>
      <protection locked="0"/>
    </xf>
    <xf numFmtId="0" fontId="7" fillId="0" borderId="0" xfId="0" applyFont="1" applyAlignment="1" applyProtection="1">
      <alignment vertical="center"/>
      <protection locked="0"/>
    </xf>
    <xf numFmtId="0" fontId="10" fillId="0" borderId="0" xfId="0" applyFont="1" applyAlignment="1" applyProtection="1">
      <alignment vertical="center"/>
      <protection locked="0"/>
    </xf>
    <xf numFmtId="0" fontId="10" fillId="0" borderId="0" xfId="0" applyFont="1" applyAlignment="1" applyProtection="1">
      <alignment vertical="center" wrapText="1"/>
      <protection locked="0"/>
    </xf>
    <xf numFmtId="0" fontId="23" fillId="0" borderId="0" xfId="0" applyFont="1" applyFill="1" applyBorder="1" applyAlignment="1" applyProtection="1">
      <alignment horizontal="center" vertical="center" wrapText="1"/>
      <protection locked="0"/>
    </xf>
    <xf numFmtId="0" fontId="23" fillId="0" borderId="23" xfId="0" applyFont="1" applyFill="1" applyBorder="1" applyAlignment="1" applyProtection="1">
      <alignment horizontal="center" vertical="center" wrapText="1"/>
      <protection locked="0"/>
    </xf>
    <xf numFmtId="0" fontId="0" fillId="2" borderId="24" xfId="0" applyFill="1" applyBorder="1" applyAlignment="1" applyProtection="1">
      <alignment horizontal="center" vertical="center" wrapText="1"/>
      <protection locked="0"/>
    </xf>
    <xf numFmtId="0" fontId="0" fillId="2" borderId="25" xfId="0" applyFill="1" applyBorder="1" applyAlignment="1" applyProtection="1">
      <alignment horizontal="center" vertical="center" wrapText="1"/>
      <protection locked="0"/>
    </xf>
    <xf numFmtId="0" fontId="7" fillId="0" borderId="26" xfId="0" applyNumberFormat="1" applyFont="1" applyBorder="1" applyAlignment="1" applyProtection="1">
      <alignment horizontal="right" vertical="center" wrapText="1"/>
      <protection locked="0"/>
    </xf>
    <xf numFmtId="0" fontId="7" fillId="0" borderId="0" xfId="0" applyNumberFormat="1" applyFont="1" applyBorder="1" applyAlignment="1" applyProtection="1">
      <alignment horizontal="right" vertical="center" wrapText="1"/>
      <protection locked="0"/>
    </xf>
    <xf numFmtId="0" fontId="12" fillId="0" borderId="0" xfId="0" applyFont="1" applyAlignment="1" applyProtection="1">
      <alignment vertical="center" wrapText="1"/>
      <protection locked="0"/>
    </xf>
    <xf numFmtId="0" fontId="11" fillId="0" borderId="0" xfId="0" applyFont="1" applyAlignment="1" applyProtection="1">
      <alignment vertical="top" wrapText="1"/>
      <protection locked="0"/>
    </xf>
    <xf numFmtId="0" fontId="0" fillId="2" borderId="27" xfId="0" applyFill="1" applyBorder="1" applyAlignment="1" applyProtection="1">
      <alignment horizontal="center" vertical="center" wrapText="1"/>
      <protection locked="0"/>
    </xf>
    <xf numFmtId="0" fontId="0" fillId="2" borderId="28" xfId="0" applyFill="1" applyBorder="1" applyAlignment="1" applyProtection="1">
      <alignment horizontal="center" vertical="center" wrapText="1"/>
      <protection locked="0"/>
    </xf>
    <xf numFmtId="0" fontId="13" fillId="0" borderId="0" xfId="0" applyFont="1" applyAlignment="1" applyProtection="1">
      <alignment vertical="center"/>
      <protection locked="0"/>
    </xf>
    <xf numFmtId="0" fontId="13" fillId="0" borderId="0" xfId="0" applyFont="1" applyAlignment="1" applyProtection="1">
      <alignment vertical="center" wrapText="1"/>
      <protection locked="0"/>
    </xf>
    <xf numFmtId="0" fontId="0" fillId="0" borderId="0" xfId="0" applyAlignment="1" applyProtection="1">
      <alignment horizontal="center" vertical="top" wrapText="1"/>
      <protection locked="0"/>
    </xf>
    <xf numFmtId="0" fontId="7" fillId="2" borderId="1" xfId="0" applyFont="1" applyFill="1" applyBorder="1" applyAlignment="1" applyProtection="1">
      <alignment horizontal="center" vertical="center" wrapText="1"/>
      <protection locked="0"/>
    </xf>
    <xf numFmtId="0" fontId="0" fillId="0" borderId="0" xfId="0" applyAlignment="1" applyProtection="1">
      <alignment horizontal="right" vertical="center" indent="1"/>
      <protection locked="0"/>
    </xf>
    <xf numFmtId="0" fontId="0" fillId="0" borderId="0" xfId="0" applyAlignment="1" applyProtection="1">
      <alignment horizontal="center" vertical="center" wrapText="1"/>
      <protection locked="0"/>
    </xf>
    <xf numFmtId="0" fontId="0" fillId="0" borderId="7" xfId="0" applyBorder="1" applyProtection="1">
      <protection locked="0"/>
    </xf>
    <xf numFmtId="0" fontId="14" fillId="3" borderId="2" xfId="0" applyFont="1" applyFill="1" applyBorder="1" applyAlignment="1" applyProtection="1">
      <alignment horizontal="center" vertical="center" textRotation="90" wrapText="1"/>
      <protection locked="0"/>
    </xf>
    <xf numFmtId="0" fontId="21" fillId="3" borderId="3" xfId="0" applyFont="1" applyFill="1" applyBorder="1" applyAlignment="1" applyProtection="1">
      <alignment horizontal="center" vertical="center" wrapText="1"/>
      <protection locked="0"/>
    </xf>
    <xf numFmtId="0" fontId="14" fillId="3" borderId="3" xfId="0" applyFont="1" applyFill="1" applyBorder="1" applyAlignment="1" applyProtection="1">
      <alignment horizontal="center" vertical="center" wrapText="1"/>
      <protection locked="0"/>
    </xf>
    <xf numFmtId="0" fontId="14" fillId="2" borderId="3" xfId="0" applyFont="1" applyFill="1" applyBorder="1" applyAlignment="1" applyProtection="1">
      <alignment horizontal="center" vertical="center" wrapText="1"/>
      <protection locked="0"/>
    </xf>
    <xf numFmtId="0" fontId="7" fillId="2" borderId="3" xfId="0" applyFont="1" applyFill="1" applyBorder="1" applyAlignment="1" applyProtection="1">
      <alignment horizontal="center" vertical="center" wrapText="1"/>
      <protection locked="0"/>
    </xf>
    <xf numFmtId="0" fontId="7" fillId="3" borderId="3" xfId="0" applyFont="1" applyFill="1" applyBorder="1" applyAlignment="1" applyProtection="1">
      <alignment horizontal="center" vertical="center" wrapText="1"/>
      <protection locked="0"/>
    </xf>
    <xf numFmtId="0" fontId="19" fillId="3" borderId="3" xfId="0" applyFont="1" applyFill="1" applyBorder="1" applyAlignment="1" applyProtection="1">
      <alignment horizontal="center" vertical="center" wrapText="1"/>
      <protection locked="0"/>
    </xf>
    <xf numFmtId="0" fontId="21" fillId="3" borderId="30" xfId="0" applyFont="1" applyFill="1" applyBorder="1" applyAlignment="1" applyProtection="1">
      <alignment horizontal="center" vertical="center" wrapText="1"/>
      <protection locked="0"/>
    </xf>
    <xf numFmtId="0" fontId="0" fillId="0" borderId="29" xfId="0" applyBorder="1" applyProtection="1">
      <protection locked="0"/>
    </xf>
    <xf numFmtId="164" fontId="0" fillId="0" borderId="7" xfId="0" applyNumberFormat="1" applyBorder="1" applyAlignment="1" applyProtection="1">
      <alignment vertical="center"/>
      <protection locked="0"/>
    </xf>
    <xf numFmtId="3" fontId="0" fillId="0" borderId="16" xfId="0" applyNumberFormat="1" applyFill="1" applyBorder="1" applyAlignment="1" applyProtection="1">
      <alignment horizontal="center" vertical="center" wrapText="1"/>
      <protection locked="0"/>
    </xf>
    <xf numFmtId="0" fontId="17" fillId="0" borderId="9" xfId="2" applyFont="1" applyFill="1" applyBorder="1" applyAlignment="1" applyProtection="1">
      <alignment horizontal="left" vertical="center" wrapText="1" indent="1"/>
      <protection locked="0"/>
    </xf>
    <xf numFmtId="3" fontId="0" fillId="0" borderId="9" xfId="0" applyNumberFormat="1" applyFill="1" applyBorder="1" applyAlignment="1" applyProtection="1">
      <alignment horizontal="center" vertical="center" wrapText="1"/>
      <protection locked="0"/>
    </xf>
    <xf numFmtId="0" fontId="15" fillId="0" borderId="9" xfId="2" applyFont="1" applyFill="1" applyBorder="1" applyAlignment="1" applyProtection="1">
      <alignment horizontal="center" vertical="center" wrapText="1"/>
      <protection locked="0"/>
    </xf>
    <xf numFmtId="0" fontId="15" fillId="0" borderId="9" xfId="2" applyFont="1" applyFill="1" applyBorder="1" applyAlignment="1" applyProtection="1">
      <alignment horizontal="left" vertical="center" wrapText="1" indent="1"/>
      <protection locked="0"/>
    </xf>
    <xf numFmtId="0" fontId="15" fillId="2" borderId="10" xfId="0" applyFont="1" applyFill="1" applyBorder="1" applyAlignment="1" applyProtection="1">
      <alignment horizontal="left" vertical="center" wrapText="1" indent="1"/>
      <protection locked="0"/>
    </xf>
    <xf numFmtId="164" fontId="0" fillId="0" borderId="9" xfId="0" applyNumberFormat="1" applyBorder="1" applyAlignment="1" applyProtection="1">
      <alignment horizontal="right" vertical="center" indent="1"/>
      <protection locked="0"/>
    </xf>
    <xf numFmtId="164" fontId="15" fillId="0" borderId="9" xfId="3" applyNumberFormat="1" applyFont="1" applyFill="1" applyBorder="1" applyAlignment="1" applyProtection="1">
      <alignment horizontal="right" vertical="center" wrapText="1" indent="1"/>
      <protection locked="0"/>
    </xf>
    <xf numFmtId="164" fontId="15" fillId="2" borderId="9" xfId="0" applyNumberFormat="1" applyFont="1" applyFill="1" applyBorder="1" applyAlignment="1" applyProtection="1">
      <alignment horizontal="right" vertical="center" wrapText="1" indent="1"/>
      <protection locked="0"/>
    </xf>
    <xf numFmtId="165" fontId="0" fillId="0" borderId="9" xfId="0" applyNumberFormat="1" applyBorder="1" applyAlignment="1" applyProtection="1">
      <alignment horizontal="right" vertical="center" indent="1"/>
      <protection locked="0"/>
    </xf>
    <xf numFmtId="0" fontId="0" fillId="0" borderId="9" xfId="0" applyBorder="1" applyAlignment="1" applyProtection="1">
      <alignment horizontal="center" vertical="center"/>
      <protection locked="0"/>
    </xf>
    <xf numFmtId="0" fontId="5" fillId="0" borderId="9" xfId="0" applyFont="1" applyFill="1" applyBorder="1" applyAlignment="1" applyProtection="1">
      <alignment horizontal="center" vertical="center" wrapText="1"/>
      <protection locked="0"/>
    </xf>
    <xf numFmtId="0" fontId="0" fillId="0" borderId="9" xfId="0" applyFill="1" applyBorder="1" applyAlignment="1" applyProtection="1">
      <alignment horizontal="center" vertical="center" wrapText="1"/>
      <protection locked="0"/>
    </xf>
    <xf numFmtId="0" fontId="4" fillId="0" borderId="9"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19" fillId="0" borderId="9" xfId="0" applyFont="1" applyFill="1" applyBorder="1" applyAlignment="1" applyProtection="1">
      <alignment horizontal="center" vertical="center" wrapText="1"/>
      <protection locked="0"/>
    </xf>
    <xf numFmtId="0" fontId="0" fillId="0" borderId="31" xfId="0" applyFill="1" applyBorder="1" applyAlignment="1" applyProtection="1">
      <alignment horizontal="center" vertical="center" wrapText="1"/>
      <protection locked="0"/>
    </xf>
    <xf numFmtId="3" fontId="0" fillId="0" borderId="17" xfId="0" applyNumberFormat="1" applyFill="1" applyBorder="1" applyAlignment="1" applyProtection="1">
      <alignment horizontal="center" vertical="center" wrapText="1"/>
      <protection locked="0"/>
    </xf>
    <xf numFmtId="0" fontId="17" fillId="0" borderId="18" xfId="2" applyFont="1" applyFill="1" applyBorder="1" applyAlignment="1" applyProtection="1">
      <alignment horizontal="left" vertical="center" wrapText="1" indent="1"/>
      <protection locked="0"/>
    </xf>
    <xf numFmtId="3" fontId="0" fillId="0" borderId="18" xfId="0" applyNumberFormat="1" applyFill="1" applyBorder="1" applyAlignment="1" applyProtection="1">
      <alignment horizontal="center" vertical="center" wrapText="1"/>
      <protection locked="0"/>
    </xf>
    <xf numFmtId="0" fontId="15" fillId="0" borderId="18" xfId="2" applyFont="1" applyFill="1" applyBorder="1" applyAlignment="1" applyProtection="1">
      <alignment horizontal="center" vertical="center" wrapText="1"/>
      <protection locked="0"/>
    </xf>
    <xf numFmtId="0" fontId="15" fillId="0" borderId="18" xfId="2" applyFont="1" applyFill="1" applyBorder="1" applyAlignment="1" applyProtection="1">
      <alignment horizontal="left" vertical="center" wrapText="1" indent="1"/>
      <protection locked="0"/>
    </xf>
    <xf numFmtId="0" fontId="15" fillId="0" borderId="22" xfId="0" applyFont="1" applyFill="1" applyBorder="1" applyAlignment="1" applyProtection="1">
      <alignment horizontal="left" vertical="center" wrapText="1" indent="1"/>
      <protection locked="0"/>
    </xf>
    <xf numFmtId="164" fontId="0" fillId="0" borderId="18" xfId="0" applyNumberFormat="1" applyBorder="1" applyAlignment="1" applyProtection="1">
      <alignment horizontal="right" vertical="center" indent="1"/>
      <protection locked="0"/>
    </xf>
    <xf numFmtId="164" fontId="15" fillId="0" borderId="18" xfId="3" applyNumberFormat="1" applyFont="1" applyFill="1" applyBorder="1" applyAlignment="1" applyProtection="1">
      <alignment horizontal="right" vertical="center" wrapText="1" indent="1"/>
      <protection locked="0"/>
    </xf>
    <xf numFmtId="164" fontId="15" fillId="2" borderId="18"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protection locked="0"/>
    </xf>
    <xf numFmtId="0" fontId="0" fillId="0" borderId="18" xfId="0" applyBorder="1" applyAlignment="1" applyProtection="1">
      <alignment horizontal="center" vertical="center"/>
      <protection locked="0"/>
    </xf>
    <xf numFmtId="0" fontId="2" fillId="0" borderId="18" xfId="0" applyFont="1" applyFill="1" applyBorder="1" applyAlignment="1" applyProtection="1">
      <alignment horizontal="center" vertical="center" wrapText="1"/>
      <protection locked="0"/>
    </xf>
    <xf numFmtId="0" fontId="0" fillId="0" borderId="18" xfId="0" applyFill="1" applyBorder="1" applyAlignment="1" applyProtection="1">
      <alignment horizontal="center" vertical="center" wrapText="1"/>
      <protection locked="0"/>
    </xf>
    <xf numFmtId="0" fontId="4" fillId="0" borderId="18" xfId="0" applyFont="1" applyFill="1" applyBorder="1" applyAlignment="1" applyProtection="1">
      <alignment horizontal="center" vertical="center" wrapText="1"/>
      <protection locked="0"/>
    </xf>
    <xf numFmtId="0" fontId="19" fillId="0" borderId="18" xfId="0" applyFont="1" applyFill="1" applyBorder="1" applyAlignment="1" applyProtection="1">
      <alignment horizontal="center" vertical="center" wrapText="1"/>
      <protection locked="0"/>
    </xf>
    <xf numFmtId="0" fontId="0" fillId="0" borderId="32" xfId="0" applyFill="1" applyBorder="1" applyAlignment="1" applyProtection="1">
      <alignment horizontal="center" vertical="center" wrapText="1"/>
      <protection locked="0"/>
    </xf>
    <xf numFmtId="3" fontId="0" fillId="0" borderId="12" xfId="0" applyNumberFormat="1" applyFill="1" applyBorder="1" applyAlignment="1" applyProtection="1">
      <alignment horizontal="center" vertical="center" wrapText="1"/>
      <protection locked="0"/>
    </xf>
    <xf numFmtId="0" fontId="17" fillId="0" borderId="13" xfId="2" applyFont="1" applyFill="1" applyBorder="1" applyAlignment="1" applyProtection="1">
      <alignment horizontal="left" vertical="center" wrapText="1" indent="1"/>
      <protection locked="0"/>
    </xf>
    <xf numFmtId="3" fontId="0" fillId="0" borderId="13" xfId="0" applyNumberFormat="1" applyFill="1" applyBorder="1" applyAlignment="1" applyProtection="1">
      <alignment horizontal="center" vertical="center" wrapText="1"/>
      <protection locked="0"/>
    </xf>
    <xf numFmtId="0" fontId="15" fillId="0" borderId="13" xfId="2" applyFont="1" applyFill="1" applyBorder="1" applyAlignment="1" applyProtection="1">
      <alignment horizontal="center" vertical="center" wrapText="1"/>
      <protection locked="0"/>
    </xf>
    <xf numFmtId="0" fontId="15" fillId="0" borderId="13" xfId="2" applyFont="1" applyFill="1" applyBorder="1" applyAlignment="1" applyProtection="1">
      <alignment horizontal="left" vertical="center" wrapText="1" indent="1"/>
      <protection locked="0"/>
    </xf>
    <xf numFmtId="0" fontId="15" fillId="0" borderId="19" xfId="0" applyFont="1" applyFill="1" applyBorder="1" applyAlignment="1" applyProtection="1">
      <alignment horizontal="center" vertical="center" wrapText="1"/>
      <protection locked="0"/>
    </xf>
    <xf numFmtId="164" fontId="0" fillId="0" borderId="13" xfId="0" applyNumberFormat="1" applyBorder="1" applyAlignment="1" applyProtection="1">
      <alignment horizontal="right" vertical="center" indent="1"/>
      <protection locked="0"/>
    </xf>
    <xf numFmtId="164" fontId="15" fillId="0" borderId="13" xfId="3" applyNumberFormat="1" applyFont="1" applyFill="1" applyBorder="1" applyAlignment="1" applyProtection="1">
      <alignment horizontal="right" vertical="center" wrapText="1" indent="1"/>
      <protection locked="0"/>
    </xf>
    <xf numFmtId="164" fontId="15" fillId="2" borderId="13" xfId="0" applyNumberFormat="1" applyFont="1" applyFill="1" applyBorder="1" applyAlignment="1" applyProtection="1">
      <alignment horizontal="right" vertical="center" wrapText="1" indent="1"/>
      <protection locked="0"/>
    </xf>
    <xf numFmtId="165" fontId="0" fillId="0" borderId="13" xfId="0" applyNumberFormat="1" applyBorder="1" applyAlignment="1" applyProtection="1">
      <alignment horizontal="right" vertical="center" indent="1"/>
      <protection locked="0"/>
    </xf>
    <xf numFmtId="0" fontId="0" fillId="0" borderId="13" xfId="0" applyBorder="1" applyAlignment="1" applyProtection="1">
      <alignment horizontal="center" vertical="center"/>
      <protection locked="0"/>
    </xf>
    <xf numFmtId="0" fontId="2" fillId="0" borderId="1" xfId="0" applyFont="1" applyFill="1"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19" fillId="0" borderId="1" xfId="0" applyFont="1" applyFill="1" applyBorder="1" applyAlignment="1" applyProtection="1">
      <alignment horizontal="center" vertical="center" wrapText="1"/>
      <protection locked="0"/>
    </xf>
    <xf numFmtId="0" fontId="0" fillId="0" borderId="33" xfId="0" applyFill="1" applyBorder="1" applyAlignment="1" applyProtection="1">
      <alignment horizontal="center" vertical="center" wrapText="1"/>
      <protection locked="0"/>
    </xf>
    <xf numFmtId="3" fontId="0" fillId="0" borderId="6" xfId="0" applyNumberFormat="1" applyFill="1" applyBorder="1" applyAlignment="1" applyProtection="1">
      <alignment horizontal="center" vertical="center" wrapText="1"/>
      <protection locked="0"/>
    </xf>
    <xf numFmtId="0" fontId="17" fillId="0" borderId="5" xfId="2" applyFont="1" applyFill="1" applyBorder="1" applyAlignment="1" applyProtection="1">
      <alignment horizontal="left" vertical="center" wrapText="1" indent="1"/>
      <protection locked="0"/>
    </xf>
    <xf numFmtId="3" fontId="0" fillId="0" borderId="5" xfId="0" applyNumberFormat="1" applyFill="1" applyBorder="1" applyAlignment="1" applyProtection="1">
      <alignment horizontal="center" vertical="center" wrapText="1"/>
      <protection locked="0"/>
    </xf>
    <xf numFmtId="0" fontId="15" fillId="0" borderId="5" xfId="2" applyFont="1" applyFill="1" applyBorder="1" applyAlignment="1" applyProtection="1">
      <alignment horizontal="center" vertical="center" wrapText="1"/>
      <protection locked="0"/>
    </xf>
    <xf numFmtId="0" fontId="15" fillId="0" borderId="5" xfId="2" applyFont="1" applyFill="1" applyBorder="1" applyAlignment="1" applyProtection="1">
      <alignment horizontal="left" vertical="center" wrapText="1" indent="1"/>
      <protection locked="0"/>
    </xf>
    <xf numFmtId="0" fontId="15" fillId="0" borderId="20" xfId="0" applyFont="1" applyFill="1" applyBorder="1" applyAlignment="1" applyProtection="1">
      <alignment horizontal="center" vertical="center" wrapText="1"/>
      <protection locked="0"/>
    </xf>
    <xf numFmtId="164" fontId="0" fillId="0" borderId="5" xfId="0" applyNumberFormat="1" applyBorder="1" applyAlignment="1" applyProtection="1">
      <alignment horizontal="right" vertical="center" indent="1"/>
      <protection locked="0"/>
    </xf>
    <xf numFmtId="164" fontId="15" fillId="0" borderId="5" xfId="3" applyNumberFormat="1" applyFont="1" applyFill="1" applyBorder="1" applyAlignment="1" applyProtection="1">
      <alignment horizontal="right" vertical="center" wrapText="1" indent="1"/>
      <protection locked="0"/>
    </xf>
    <xf numFmtId="164" fontId="15" fillId="2" borderId="5" xfId="0" applyNumberFormat="1" applyFont="1" applyFill="1" applyBorder="1" applyAlignment="1" applyProtection="1">
      <alignment horizontal="right" vertical="center" wrapText="1" indent="1"/>
      <protection locked="0"/>
    </xf>
    <xf numFmtId="165" fontId="0" fillId="0" borderId="5" xfId="0" applyNumberFormat="1" applyBorder="1" applyAlignment="1" applyProtection="1">
      <alignment horizontal="right" vertical="center" indent="1"/>
      <protection locked="0"/>
    </xf>
    <xf numFmtId="0" fontId="0" fillId="0" borderId="5" xfId="0" applyBorder="1" applyAlignment="1" applyProtection="1">
      <alignment horizontal="center" vertical="center"/>
      <protection locked="0"/>
    </xf>
    <xf numFmtId="0" fontId="2" fillId="0" borderId="10" xfId="0" applyFont="1" applyFill="1" applyBorder="1" applyAlignment="1" applyProtection="1">
      <alignment horizontal="center" vertical="center" wrapText="1"/>
      <protection locked="0"/>
    </xf>
    <xf numFmtId="0" fontId="0" fillId="0" borderId="10" xfId="0" applyFill="1" applyBorder="1" applyAlignment="1" applyProtection="1">
      <alignment horizontal="center" vertical="center" wrapText="1"/>
      <protection locked="0"/>
    </xf>
    <xf numFmtId="0" fontId="4" fillId="0" borderId="10"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0" fontId="19" fillId="0" borderId="10" xfId="0" applyFont="1" applyFill="1" applyBorder="1" applyAlignment="1" applyProtection="1">
      <alignment horizontal="center" vertical="center" wrapText="1"/>
      <protection locked="0"/>
    </xf>
    <xf numFmtId="0" fontId="0" fillId="0" borderId="34" xfId="0" applyFill="1" applyBorder="1" applyAlignment="1" applyProtection="1">
      <alignment horizontal="center" vertical="center" wrapText="1"/>
      <protection locked="0"/>
    </xf>
    <xf numFmtId="0" fontId="17" fillId="0" borderId="5" xfId="0" applyFont="1" applyFill="1" applyBorder="1" applyAlignment="1" applyProtection="1">
      <alignment horizontal="left" vertical="center" wrapText="1" indent="1"/>
      <protection locked="0"/>
    </xf>
    <xf numFmtId="0" fontId="16" fillId="0" borderId="5" xfId="0" applyFont="1" applyFill="1" applyBorder="1" applyAlignment="1" applyProtection="1">
      <alignment horizontal="center" vertical="center" wrapText="1"/>
      <protection locked="0"/>
    </xf>
    <xf numFmtId="0" fontId="16" fillId="0" borderId="5" xfId="0" applyFont="1" applyFill="1" applyBorder="1" applyAlignment="1" applyProtection="1">
      <alignment horizontal="left" vertical="center" wrapText="1" indent="1"/>
      <protection locked="0"/>
    </xf>
    <xf numFmtId="164" fontId="16" fillId="0" borderId="5" xfId="4" applyNumberFormat="1" applyFont="1" applyFill="1" applyBorder="1" applyAlignment="1" applyProtection="1">
      <alignment horizontal="right" vertical="center" wrapText="1" indent="1"/>
      <protection locked="0"/>
    </xf>
    <xf numFmtId="0" fontId="17" fillId="0" borderId="5" xfId="1" applyFont="1" applyFill="1" applyBorder="1" applyAlignment="1" applyProtection="1">
      <alignment horizontal="left" vertical="center" wrapText="1" indent="1"/>
      <protection locked="0"/>
    </xf>
    <xf numFmtId="0" fontId="17" fillId="0" borderId="5" xfId="1" applyFont="1" applyFill="1" applyBorder="1" applyAlignment="1" applyProtection="1">
      <alignment horizontal="center" vertical="center" wrapText="1"/>
      <protection locked="0"/>
    </xf>
    <xf numFmtId="164" fontId="17" fillId="0" borderId="5" xfId="1" applyNumberFormat="1" applyFont="1" applyFill="1" applyBorder="1" applyAlignment="1" applyProtection="1">
      <alignment horizontal="right" vertical="center" wrapText="1" indent="1"/>
      <protection locked="0"/>
    </xf>
    <xf numFmtId="0" fontId="0" fillId="0" borderId="0" xfId="0" applyBorder="1" applyProtection="1">
      <protection locked="0"/>
    </xf>
    <xf numFmtId="0" fontId="17" fillId="0" borderId="5" xfId="2" applyFont="1" applyFill="1" applyBorder="1" applyAlignment="1" applyProtection="1">
      <alignment horizontal="center" vertical="center" wrapText="1"/>
      <protection locked="0"/>
    </xf>
    <xf numFmtId="164" fontId="17" fillId="0" borderId="5" xfId="3" applyNumberFormat="1" applyFont="1" applyFill="1" applyBorder="1" applyAlignment="1" applyProtection="1">
      <alignment horizontal="right" vertical="center" wrapText="1" indent="1"/>
      <protection locked="0"/>
    </xf>
    <xf numFmtId="3" fontId="0" fillId="0" borderId="14" xfId="0" applyNumberFormat="1" applyFill="1" applyBorder="1" applyAlignment="1" applyProtection="1">
      <alignment horizontal="center" vertical="center" wrapText="1"/>
      <protection locked="0"/>
    </xf>
    <xf numFmtId="0" fontId="17" fillId="0" borderId="15" xfId="2" applyFont="1" applyFill="1" applyBorder="1" applyAlignment="1" applyProtection="1">
      <alignment horizontal="left" vertical="center" wrapText="1" indent="1"/>
      <protection locked="0"/>
    </xf>
    <xf numFmtId="3" fontId="0" fillId="0" borderId="15" xfId="0" applyNumberFormat="1" applyFill="1" applyBorder="1" applyAlignment="1" applyProtection="1">
      <alignment horizontal="center" vertical="center" wrapText="1"/>
      <protection locked="0"/>
    </xf>
    <xf numFmtId="0" fontId="15" fillId="0" borderId="15" xfId="2" applyFont="1" applyFill="1" applyBorder="1" applyAlignment="1" applyProtection="1">
      <alignment horizontal="center" vertical="center" wrapText="1"/>
      <protection locked="0"/>
    </xf>
    <xf numFmtId="0" fontId="15" fillId="0" borderId="15" xfId="2" applyFont="1" applyFill="1" applyBorder="1" applyAlignment="1" applyProtection="1">
      <alignment horizontal="left" vertical="center" wrapText="1" indent="1"/>
      <protection locked="0"/>
    </xf>
    <xf numFmtId="0" fontId="15" fillId="0" borderId="21" xfId="0" applyFont="1" applyFill="1" applyBorder="1" applyAlignment="1" applyProtection="1">
      <alignment horizontal="center" vertical="center" wrapText="1"/>
      <protection locked="0"/>
    </xf>
    <xf numFmtId="164" fontId="0" fillId="0" borderId="15" xfId="0" applyNumberFormat="1" applyBorder="1" applyAlignment="1" applyProtection="1">
      <alignment horizontal="right" vertical="center" indent="1"/>
      <protection locked="0"/>
    </xf>
    <xf numFmtId="164" fontId="15" fillId="0" borderId="15" xfId="3" applyNumberFormat="1" applyFont="1" applyFill="1" applyBorder="1" applyAlignment="1" applyProtection="1">
      <alignment horizontal="right" vertical="center" wrapText="1" indent="1"/>
      <protection locked="0"/>
    </xf>
    <xf numFmtId="164" fontId="15" fillId="2" borderId="15" xfId="0" applyNumberFormat="1" applyFont="1" applyFill="1" applyBorder="1" applyAlignment="1" applyProtection="1">
      <alignment horizontal="right" vertical="center" wrapText="1" indent="1"/>
      <protection locked="0"/>
    </xf>
    <xf numFmtId="165" fontId="0" fillId="0" borderId="15" xfId="0" applyNumberFormat="1" applyBorder="1" applyAlignment="1" applyProtection="1">
      <alignment horizontal="right" vertical="center" indent="1"/>
      <protection locked="0"/>
    </xf>
    <xf numFmtId="0" fontId="0" fillId="0" borderId="15" xfId="0" applyBorder="1" applyAlignment="1" applyProtection="1">
      <alignment horizontal="center" vertical="center"/>
      <protection locked="0"/>
    </xf>
    <xf numFmtId="0" fontId="2" fillId="0" borderId="11" xfId="0" applyFont="1" applyFill="1" applyBorder="1" applyAlignment="1" applyProtection="1">
      <alignment horizontal="center" vertical="center" wrapText="1"/>
      <protection locked="0"/>
    </xf>
    <xf numFmtId="0" fontId="0" fillId="0" borderId="11" xfId="0" applyFill="1" applyBorder="1" applyAlignment="1" applyProtection="1">
      <alignment horizontal="center" vertical="center" wrapText="1"/>
      <protection locked="0"/>
    </xf>
    <xf numFmtId="0" fontId="4" fillId="0" borderId="11" xfId="0" applyFont="1" applyFill="1" applyBorder="1" applyAlignment="1" applyProtection="1">
      <alignment horizontal="center" vertical="center" wrapText="1"/>
      <protection locked="0"/>
    </xf>
    <xf numFmtId="0" fontId="3" fillId="0" borderId="11" xfId="0" applyFont="1" applyFill="1" applyBorder="1" applyAlignment="1" applyProtection="1">
      <alignment horizontal="center" vertical="center" wrapText="1"/>
      <protection locked="0"/>
    </xf>
    <xf numFmtId="0" fontId="19" fillId="0" borderId="11" xfId="0" applyFont="1" applyFill="1" applyBorder="1" applyAlignment="1" applyProtection="1">
      <alignment horizontal="center" vertical="center" wrapText="1"/>
      <protection locked="0"/>
    </xf>
    <xf numFmtId="0" fontId="0" fillId="0" borderId="35" xfId="0" applyFill="1" applyBorder="1" applyAlignment="1" applyProtection="1">
      <alignment horizontal="center" vertical="center" wrapText="1"/>
      <protection locked="0"/>
    </xf>
    <xf numFmtId="0" fontId="0" fillId="0" borderId="8" xfId="0" applyBorder="1" applyProtection="1">
      <protection locked="0"/>
    </xf>
    <xf numFmtId="0" fontId="7" fillId="0" borderId="0" xfId="0" applyFont="1" applyAlignment="1" applyProtection="1">
      <alignment horizontal="left" vertical="center" wrapText="1"/>
      <protection locked="0"/>
    </xf>
    <xf numFmtId="0" fontId="7" fillId="0" borderId="0" xfId="0" applyFont="1" applyAlignment="1" applyProtection="1">
      <alignment horizontal="left" vertical="center" wrapText="1"/>
      <protection locked="0"/>
    </xf>
    <xf numFmtId="164" fontId="0" fillId="0" borderId="0" xfId="0" applyNumberFormat="1" applyAlignment="1" applyProtection="1">
      <alignment horizontal="right" vertical="center" indent="1"/>
      <protection locked="0"/>
    </xf>
    <xf numFmtId="0" fontId="14" fillId="3" borderId="2" xfId="0" applyFont="1" applyFill="1" applyBorder="1" applyAlignment="1" applyProtection="1">
      <alignment horizontal="center" vertical="center" wrapText="1"/>
      <protection locked="0"/>
    </xf>
    <xf numFmtId="0" fontId="7" fillId="3" borderId="3" xfId="0" applyFont="1" applyFill="1" applyBorder="1" applyAlignment="1" applyProtection="1">
      <alignment horizontal="center" vertical="center" wrapText="1"/>
      <protection locked="0"/>
    </xf>
    <xf numFmtId="0" fontId="0" fillId="3" borderId="3" xfId="0" applyFill="1" applyBorder="1" applyAlignment="1" applyProtection="1">
      <alignment vertical="center" wrapText="1"/>
      <protection locked="0"/>
    </xf>
    <xf numFmtId="0" fontId="0" fillId="3" borderId="4" xfId="0" applyFill="1" applyBorder="1" applyAlignment="1" applyProtection="1">
      <alignment vertical="center" wrapText="1"/>
      <protection locked="0"/>
    </xf>
    <xf numFmtId="0" fontId="0" fillId="0" borderId="0" xfId="0" applyAlignment="1" applyProtection="1">
      <alignment horizontal="right" vertical="center" wrapText="1"/>
      <protection locked="0"/>
    </xf>
    <xf numFmtId="0" fontId="14" fillId="0" borderId="0" xfId="0" applyFont="1" applyAlignment="1" applyProtection="1">
      <alignment horizontal="left" vertical="center" wrapText="1"/>
      <protection locked="0"/>
    </xf>
    <xf numFmtId="0" fontId="14" fillId="0" borderId="0" xfId="0" applyFont="1" applyAlignment="1" applyProtection="1">
      <alignment horizontal="left" vertical="center" wrapText="1"/>
      <protection locked="0"/>
    </xf>
    <xf numFmtId="164" fontId="11" fillId="0" borderId="0" xfId="0" applyNumberFormat="1" applyFont="1" applyAlignment="1" applyProtection="1">
      <alignment horizontal="right" vertical="center" indent="1"/>
      <protection locked="0"/>
    </xf>
    <xf numFmtId="164" fontId="8" fillId="0" borderId="2" xfId="0" applyNumberFormat="1" applyFont="1" applyBorder="1" applyAlignment="1" applyProtection="1">
      <alignment horizontal="center" vertical="center"/>
      <protection locked="0"/>
    </xf>
    <xf numFmtId="164" fontId="8" fillId="0" borderId="3" xfId="0" applyNumberFormat="1" applyFont="1" applyBorder="1" applyAlignment="1" applyProtection="1">
      <alignment horizontal="center" vertical="center"/>
      <protection locked="0"/>
    </xf>
    <xf numFmtId="0" fontId="0" fillId="0" borderId="3" xfId="0" applyBorder="1" applyProtection="1">
      <protection locked="0"/>
    </xf>
    <xf numFmtId="0" fontId="0" fillId="0" borderId="4" xfId="0" applyBorder="1" applyProtection="1">
      <protection locked="0"/>
    </xf>
    <xf numFmtId="4" fontId="0" fillId="0" borderId="0" xfId="0" applyNumberFormat="1" applyAlignment="1" applyProtection="1">
      <alignment horizontal="center" vertical="top" wrapText="1"/>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26">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93"/>
  <sheetViews>
    <sheetView showGridLines="0" tabSelected="1" zoomScale="80" zoomScaleNormal="80" workbookViewId="0">
      <selection activeCell="G7" sqref="G7"/>
    </sheetView>
  </sheetViews>
  <sheetFormatPr defaultRowHeight="14.5" x14ac:dyDescent="0.35"/>
  <cols>
    <col min="1" max="1" width="1.453125" style="1" bestFit="1" customWidth="1"/>
    <col min="2" max="2" width="5.54296875" style="1" bestFit="1" customWidth="1"/>
    <col min="3" max="3" width="47" style="5" customWidth="1"/>
    <col min="4" max="4" width="9.54296875" style="149" bestFit="1" customWidth="1"/>
    <col min="5" max="5" width="9" style="4" bestFit="1" customWidth="1"/>
    <col min="6" max="6" width="97.7265625" style="5" customWidth="1"/>
    <col min="7" max="7" width="32.453125" style="5" customWidth="1"/>
    <col min="8" max="8" width="17.54296875" style="5" hidden="1" customWidth="1"/>
    <col min="9" max="9" width="21.453125" style="1" customWidth="1"/>
    <col min="10" max="10" width="23.453125" style="1" customWidth="1"/>
    <col min="11" max="11" width="20.54296875" style="1" bestFit="1" customWidth="1"/>
    <col min="12" max="12" width="19.54296875" style="1" bestFit="1" customWidth="1"/>
    <col min="13" max="13" width="14.90625" style="1" customWidth="1"/>
    <col min="14" max="14" width="16" style="1" customWidth="1"/>
    <col min="15" max="15" width="28.26953125" style="1" hidden="1" customWidth="1"/>
    <col min="16" max="16" width="33.54296875" style="1" customWidth="1"/>
    <col min="17" max="17" width="34.1796875" style="1" customWidth="1"/>
    <col min="18" max="18" width="39.26953125" style="1" customWidth="1"/>
    <col min="19" max="19" width="27" style="1" customWidth="1"/>
    <col min="20" max="20" width="0.7265625" style="1" hidden="1" customWidth="1"/>
    <col min="21" max="21" width="34.453125" style="6" customWidth="1"/>
    <col min="22" max="22" width="3" style="1" customWidth="1"/>
    <col min="23" max="16384" width="8.7265625" style="1"/>
  </cols>
  <sheetData>
    <row r="1" spans="1:22" ht="36.65" customHeight="1" x14ac:dyDescent="0.35">
      <c r="B1" s="2" t="s">
        <v>107</v>
      </c>
      <c r="C1" s="3"/>
      <c r="D1" s="3"/>
    </row>
    <row r="2" spans="1:22" ht="20.149999999999999" customHeight="1" x14ac:dyDescent="0.35">
      <c r="C2" s="1"/>
      <c r="D2" s="7"/>
      <c r="E2" s="8"/>
      <c r="F2" s="9"/>
      <c r="G2" s="9"/>
      <c r="H2" s="9"/>
      <c r="I2" s="9"/>
      <c r="J2" s="9"/>
      <c r="L2" s="10"/>
      <c r="M2" s="10"/>
      <c r="N2" s="10"/>
      <c r="O2" s="10"/>
      <c r="P2" s="10"/>
      <c r="Q2" s="10"/>
      <c r="R2" s="10"/>
      <c r="S2" s="10"/>
      <c r="T2" s="11"/>
      <c r="U2" s="12"/>
    </row>
    <row r="3" spans="1:22" ht="20.149999999999999" customHeight="1" x14ac:dyDescent="0.35">
      <c r="B3" s="13" t="s">
        <v>108</v>
      </c>
      <c r="C3" s="14"/>
      <c r="D3" s="15" t="s">
        <v>0</v>
      </c>
      <c r="E3" s="16"/>
      <c r="F3" s="17" t="s">
        <v>109</v>
      </c>
      <c r="G3" s="18"/>
      <c r="H3" s="19"/>
      <c r="I3" s="19"/>
      <c r="J3" s="19"/>
      <c r="K3" s="19"/>
      <c r="L3" s="19"/>
      <c r="N3" s="20"/>
      <c r="O3" s="20"/>
      <c r="P3" s="20"/>
      <c r="Q3" s="10"/>
      <c r="R3" s="10"/>
      <c r="S3" s="10"/>
    </row>
    <row r="4" spans="1:22" ht="20.149999999999999" customHeight="1" thickBot="1" x14ac:dyDescent="0.4">
      <c r="B4" s="13"/>
      <c r="C4" s="14"/>
      <c r="D4" s="21"/>
      <c r="E4" s="22"/>
      <c r="F4" s="17"/>
      <c r="G4" s="18"/>
      <c r="H4" s="9"/>
      <c r="I4" s="10"/>
      <c r="J4" s="10"/>
      <c r="L4" s="10"/>
      <c r="M4" s="10"/>
      <c r="N4" s="10"/>
      <c r="O4" s="10"/>
      <c r="P4" s="10"/>
      <c r="Q4" s="10"/>
      <c r="R4" s="10"/>
      <c r="S4" s="10"/>
    </row>
    <row r="5" spans="1:22" ht="34.5" customHeight="1" thickBot="1" x14ac:dyDescent="0.4">
      <c r="B5" s="23"/>
      <c r="C5" s="24"/>
      <c r="D5" s="25"/>
      <c r="E5" s="25"/>
      <c r="F5" s="9"/>
      <c r="G5" s="26" t="s">
        <v>0</v>
      </c>
      <c r="H5" s="27"/>
      <c r="J5" s="26" t="s">
        <v>0</v>
      </c>
      <c r="U5" s="28"/>
    </row>
    <row r="6" spans="1:22" ht="67.150000000000006" customHeight="1" thickTop="1" thickBot="1" x14ac:dyDescent="0.4">
      <c r="A6" s="29"/>
      <c r="B6" s="30" t="s">
        <v>1</v>
      </c>
      <c r="C6" s="31" t="s">
        <v>12</v>
      </c>
      <c r="D6" s="32" t="s">
        <v>2</v>
      </c>
      <c r="E6" s="31" t="s">
        <v>13</v>
      </c>
      <c r="F6" s="31" t="s">
        <v>14</v>
      </c>
      <c r="G6" s="33" t="s">
        <v>78</v>
      </c>
      <c r="H6" s="31" t="s">
        <v>15</v>
      </c>
      <c r="I6" s="32" t="s">
        <v>3</v>
      </c>
      <c r="J6" s="34" t="s">
        <v>4</v>
      </c>
      <c r="K6" s="35" t="s">
        <v>5</v>
      </c>
      <c r="L6" s="35" t="s">
        <v>6</v>
      </c>
      <c r="M6" s="31" t="s">
        <v>16</v>
      </c>
      <c r="N6" s="31" t="s">
        <v>17</v>
      </c>
      <c r="O6" s="32" t="s">
        <v>35</v>
      </c>
      <c r="P6" s="31" t="s">
        <v>18</v>
      </c>
      <c r="Q6" s="36" t="s">
        <v>19</v>
      </c>
      <c r="R6" s="31" t="s">
        <v>20</v>
      </c>
      <c r="S6" s="31" t="s">
        <v>21</v>
      </c>
      <c r="T6" s="31" t="s">
        <v>22</v>
      </c>
      <c r="U6" s="37" t="s">
        <v>23</v>
      </c>
      <c r="V6" s="38"/>
    </row>
    <row r="7" spans="1:22" ht="260.25" customHeight="1" thickTop="1" thickBot="1" x14ac:dyDescent="0.4">
      <c r="A7" s="39"/>
      <c r="B7" s="40">
        <v>1</v>
      </c>
      <c r="C7" s="41" t="s">
        <v>55</v>
      </c>
      <c r="D7" s="42">
        <v>1</v>
      </c>
      <c r="E7" s="43" t="s">
        <v>26</v>
      </c>
      <c r="F7" s="44" t="s">
        <v>79</v>
      </c>
      <c r="G7" s="45"/>
      <c r="H7" s="46">
        <f t="shared" ref="H7:H38" si="0">D7*I7</f>
        <v>20000</v>
      </c>
      <c r="I7" s="47">
        <v>20000</v>
      </c>
      <c r="J7" s="48"/>
      <c r="K7" s="49">
        <f t="shared" ref="K7:K38" si="1">D7*J7</f>
        <v>0</v>
      </c>
      <c r="L7" s="50" t="str">
        <f t="shared" ref="L7:L35" si="2">IF(ISNUMBER(J7), IF(J7&gt;I7,"NEVYHOVUJE","VYHOVUJE")," ")</f>
        <v xml:space="preserve"> </v>
      </c>
      <c r="M7" s="51" t="s">
        <v>24</v>
      </c>
      <c r="N7" s="52" t="s">
        <v>25</v>
      </c>
      <c r="O7" s="53"/>
      <c r="P7" s="54" t="s">
        <v>80</v>
      </c>
      <c r="Q7" s="54" t="s">
        <v>72</v>
      </c>
      <c r="R7" s="54" t="s">
        <v>73</v>
      </c>
      <c r="S7" s="55">
        <v>14</v>
      </c>
      <c r="T7" s="52"/>
      <c r="U7" s="56" t="s">
        <v>7</v>
      </c>
      <c r="V7" s="38"/>
    </row>
    <row r="8" spans="1:22" ht="124.5" customHeight="1" thickBot="1" x14ac:dyDescent="0.4">
      <c r="A8" s="29"/>
      <c r="B8" s="57">
        <v>2</v>
      </c>
      <c r="C8" s="58" t="s">
        <v>56</v>
      </c>
      <c r="D8" s="59">
        <v>3</v>
      </c>
      <c r="E8" s="60" t="s">
        <v>26</v>
      </c>
      <c r="F8" s="61" t="s">
        <v>81</v>
      </c>
      <c r="G8" s="62"/>
      <c r="H8" s="63">
        <f t="shared" si="0"/>
        <v>1050</v>
      </c>
      <c r="I8" s="64">
        <v>350</v>
      </c>
      <c r="J8" s="65"/>
      <c r="K8" s="66">
        <f t="shared" si="1"/>
        <v>0</v>
      </c>
      <c r="L8" s="67" t="str">
        <f t="shared" si="2"/>
        <v xml:space="preserve"> </v>
      </c>
      <c r="M8" s="68" t="s">
        <v>24</v>
      </c>
      <c r="N8" s="69" t="s">
        <v>25</v>
      </c>
      <c r="O8" s="70"/>
      <c r="P8" s="69"/>
      <c r="Q8" s="68" t="s">
        <v>74</v>
      </c>
      <c r="R8" s="68" t="s">
        <v>75</v>
      </c>
      <c r="S8" s="71">
        <v>14</v>
      </c>
      <c r="T8" s="69"/>
      <c r="U8" s="72" t="s">
        <v>7</v>
      </c>
      <c r="V8" s="38"/>
    </row>
    <row r="9" spans="1:22" ht="37.5" customHeight="1" x14ac:dyDescent="0.35">
      <c r="A9" s="29"/>
      <c r="B9" s="73">
        <v>3</v>
      </c>
      <c r="C9" s="74" t="s">
        <v>57</v>
      </c>
      <c r="D9" s="75">
        <v>5</v>
      </c>
      <c r="E9" s="76" t="s">
        <v>26</v>
      </c>
      <c r="F9" s="77" t="s">
        <v>48</v>
      </c>
      <c r="G9" s="78"/>
      <c r="H9" s="79">
        <f t="shared" si="0"/>
        <v>240</v>
      </c>
      <c r="I9" s="80">
        <v>48</v>
      </c>
      <c r="J9" s="81"/>
      <c r="K9" s="82">
        <f t="shared" si="1"/>
        <v>0</v>
      </c>
      <c r="L9" s="83" t="str">
        <f t="shared" si="2"/>
        <v xml:space="preserve"> </v>
      </c>
      <c r="M9" s="84" t="s">
        <v>24</v>
      </c>
      <c r="N9" s="85" t="s">
        <v>25</v>
      </c>
      <c r="O9" s="86"/>
      <c r="P9" s="85"/>
      <c r="Q9" s="84" t="s">
        <v>76</v>
      </c>
      <c r="R9" s="84" t="s">
        <v>77</v>
      </c>
      <c r="S9" s="87">
        <v>14</v>
      </c>
      <c r="T9" s="85"/>
      <c r="U9" s="88" t="s">
        <v>7</v>
      </c>
      <c r="V9" s="38"/>
    </row>
    <row r="10" spans="1:22" ht="37.5" customHeight="1" x14ac:dyDescent="0.35">
      <c r="A10" s="29"/>
      <c r="B10" s="89">
        <v>4</v>
      </c>
      <c r="C10" s="90" t="s">
        <v>28</v>
      </c>
      <c r="D10" s="91">
        <v>4</v>
      </c>
      <c r="E10" s="92" t="s">
        <v>27</v>
      </c>
      <c r="F10" s="93" t="s">
        <v>82</v>
      </c>
      <c r="G10" s="94"/>
      <c r="H10" s="95">
        <f t="shared" si="0"/>
        <v>240</v>
      </c>
      <c r="I10" s="96">
        <v>60</v>
      </c>
      <c r="J10" s="97"/>
      <c r="K10" s="98">
        <f t="shared" si="1"/>
        <v>0</v>
      </c>
      <c r="L10" s="99" t="str">
        <f t="shared" si="2"/>
        <v xml:space="preserve"> </v>
      </c>
      <c r="M10" s="100"/>
      <c r="N10" s="101"/>
      <c r="O10" s="102"/>
      <c r="P10" s="101"/>
      <c r="Q10" s="103"/>
      <c r="R10" s="103"/>
      <c r="S10" s="104"/>
      <c r="T10" s="101"/>
      <c r="U10" s="105"/>
      <c r="V10" s="38"/>
    </row>
    <row r="11" spans="1:22" ht="37.5" customHeight="1" x14ac:dyDescent="0.35">
      <c r="A11" s="29"/>
      <c r="B11" s="89">
        <v>5</v>
      </c>
      <c r="C11" s="90" t="s">
        <v>39</v>
      </c>
      <c r="D11" s="91">
        <v>2</v>
      </c>
      <c r="E11" s="92" t="s">
        <v>26</v>
      </c>
      <c r="F11" s="93" t="s">
        <v>49</v>
      </c>
      <c r="G11" s="94"/>
      <c r="H11" s="95">
        <f t="shared" si="0"/>
        <v>32</v>
      </c>
      <c r="I11" s="96">
        <v>16</v>
      </c>
      <c r="J11" s="97"/>
      <c r="K11" s="98">
        <f t="shared" si="1"/>
        <v>0</v>
      </c>
      <c r="L11" s="99" t="str">
        <f t="shared" si="2"/>
        <v xml:space="preserve"> </v>
      </c>
      <c r="M11" s="100"/>
      <c r="N11" s="101"/>
      <c r="O11" s="102"/>
      <c r="P11" s="101"/>
      <c r="Q11" s="103"/>
      <c r="R11" s="103"/>
      <c r="S11" s="104"/>
      <c r="T11" s="101"/>
      <c r="U11" s="105"/>
      <c r="V11" s="38"/>
    </row>
    <row r="12" spans="1:22" ht="37.5" customHeight="1" x14ac:dyDescent="0.35">
      <c r="A12" s="29"/>
      <c r="B12" s="89">
        <v>6</v>
      </c>
      <c r="C12" s="106" t="s">
        <v>40</v>
      </c>
      <c r="D12" s="91">
        <v>2</v>
      </c>
      <c r="E12" s="107" t="s">
        <v>26</v>
      </c>
      <c r="F12" s="108" t="s">
        <v>50</v>
      </c>
      <c r="G12" s="94"/>
      <c r="H12" s="95">
        <f t="shared" si="0"/>
        <v>40</v>
      </c>
      <c r="I12" s="109">
        <v>20</v>
      </c>
      <c r="J12" s="97"/>
      <c r="K12" s="98">
        <f t="shared" si="1"/>
        <v>0</v>
      </c>
      <c r="L12" s="99" t="str">
        <f t="shared" si="2"/>
        <v xml:space="preserve"> </v>
      </c>
      <c r="M12" s="100"/>
      <c r="N12" s="101"/>
      <c r="O12" s="102"/>
      <c r="P12" s="101"/>
      <c r="Q12" s="103"/>
      <c r="R12" s="103"/>
      <c r="S12" s="104"/>
      <c r="T12" s="101"/>
      <c r="U12" s="105"/>
      <c r="V12" s="38"/>
    </row>
    <row r="13" spans="1:22" ht="84" customHeight="1" x14ac:dyDescent="0.35">
      <c r="A13" s="29"/>
      <c r="B13" s="89">
        <v>7</v>
      </c>
      <c r="C13" s="90" t="s">
        <v>41</v>
      </c>
      <c r="D13" s="91">
        <v>10</v>
      </c>
      <c r="E13" s="92" t="s">
        <v>27</v>
      </c>
      <c r="F13" s="93" t="s">
        <v>83</v>
      </c>
      <c r="G13" s="94"/>
      <c r="H13" s="95">
        <f t="shared" si="0"/>
        <v>850</v>
      </c>
      <c r="I13" s="96">
        <v>85</v>
      </c>
      <c r="J13" s="97"/>
      <c r="K13" s="98">
        <f t="shared" si="1"/>
        <v>0</v>
      </c>
      <c r="L13" s="99" t="str">
        <f t="shared" si="2"/>
        <v xml:space="preserve"> </v>
      </c>
      <c r="M13" s="100"/>
      <c r="N13" s="101"/>
      <c r="O13" s="102"/>
      <c r="P13" s="101"/>
      <c r="Q13" s="103"/>
      <c r="R13" s="103"/>
      <c r="S13" s="104"/>
      <c r="T13" s="101"/>
      <c r="U13" s="105"/>
      <c r="V13" s="38"/>
    </row>
    <row r="14" spans="1:22" ht="37.5" customHeight="1" x14ac:dyDescent="0.35">
      <c r="A14" s="29"/>
      <c r="B14" s="89">
        <v>8</v>
      </c>
      <c r="C14" s="90" t="s">
        <v>58</v>
      </c>
      <c r="D14" s="91">
        <v>2</v>
      </c>
      <c r="E14" s="92" t="s">
        <v>27</v>
      </c>
      <c r="F14" s="93" t="s">
        <v>84</v>
      </c>
      <c r="G14" s="94"/>
      <c r="H14" s="95">
        <f t="shared" si="0"/>
        <v>40</v>
      </c>
      <c r="I14" s="96">
        <v>20</v>
      </c>
      <c r="J14" s="97"/>
      <c r="K14" s="98">
        <f t="shared" si="1"/>
        <v>0</v>
      </c>
      <c r="L14" s="99" t="str">
        <f t="shared" si="2"/>
        <v xml:space="preserve"> </v>
      </c>
      <c r="M14" s="100"/>
      <c r="N14" s="101"/>
      <c r="O14" s="102"/>
      <c r="P14" s="101"/>
      <c r="Q14" s="103"/>
      <c r="R14" s="103"/>
      <c r="S14" s="104"/>
      <c r="T14" s="101"/>
      <c r="U14" s="105"/>
      <c r="V14" s="38"/>
    </row>
    <row r="15" spans="1:22" ht="37.5" customHeight="1" x14ac:dyDescent="0.35">
      <c r="A15" s="29"/>
      <c r="B15" s="89">
        <v>9</v>
      </c>
      <c r="C15" s="90" t="s">
        <v>59</v>
      </c>
      <c r="D15" s="91">
        <v>2</v>
      </c>
      <c r="E15" s="92" t="s">
        <v>27</v>
      </c>
      <c r="F15" s="93" t="s">
        <v>85</v>
      </c>
      <c r="G15" s="94"/>
      <c r="H15" s="95">
        <f t="shared" si="0"/>
        <v>66</v>
      </c>
      <c r="I15" s="96">
        <v>33</v>
      </c>
      <c r="J15" s="97"/>
      <c r="K15" s="98">
        <f t="shared" si="1"/>
        <v>0</v>
      </c>
      <c r="L15" s="99" t="str">
        <f t="shared" si="2"/>
        <v xml:space="preserve"> </v>
      </c>
      <c r="M15" s="100"/>
      <c r="N15" s="101"/>
      <c r="O15" s="102"/>
      <c r="P15" s="101"/>
      <c r="Q15" s="103"/>
      <c r="R15" s="103"/>
      <c r="S15" s="104"/>
      <c r="T15" s="101"/>
      <c r="U15" s="105"/>
      <c r="V15" s="38"/>
    </row>
    <row r="16" spans="1:22" ht="37.5" customHeight="1" x14ac:dyDescent="0.35">
      <c r="A16" s="29"/>
      <c r="B16" s="89">
        <v>10</v>
      </c>
      <c r="C16" s="90" t="s">
        <v>42</v>
      </c>
      <c r="D16" s="91">
        <v>4</v>
      </c>
      <c r="E16" s="92" t="s">
        <v>26</v>
      </c>
      <c r="F16" s="93" t="s">
        <v>32</v>
      </c>
      <c r="G16" s="94"/>
      <c r="H16" s="95">
        <f t="shared" si="0"/>
        <v>52</v>
      </c>
      <c r="I16" s="96">
        <v>13</v>
      </c>
      <c r="J16" s="97"/>
      <c r="K16" s="98">
        <f t="shared" si="1"/>
        <v>0</v>
      </c>
      <c r="L16" s="99" t="str">
        <f t="shared" si="2"/>
        <v xml:space="preserve"> </v>
      </c>
      <c r="M16" s="100"/>
      <c r="N16" s="101"/>
      <c r="O16" s="102"/>
      <c r="P16" s="101"/>
      <c r="Q16" s="103"/>
      <c r="R16" s="103"/>
      <c r="S16" s="104"/>
      <c r="T16" s="101"/>
      <c r="U16" s="105"/>
      <c r="V16" s="38"/>
    </row>
    <row r="17" spans="1:22" ht="37.5" customHeight="1" x14ac:dyDescent="0.35">
      <c r="A17" s="29"/>
      <c r="B17" s="89">
        <v>11</v>
      </c>
      <c r="C17" s="90" t="s">
        <v>29</v>
      </c>
      <c r="D17" s="91">
        <v>4</v>
      </c>
      <c r="E17" s="92" t="s">
        <v>26</v>
      </c>
      <c r="F17" s="93" t="s">
        <v>32</v>
      </c>
      <c r="G17" s="94"/>
      <c r="H17" s="95">
        <f t="shared" si="0"/>
        <v>80</v>
      </c>
      <c r="I17" s="96">
        <v>20</v>
      </c>
      <c r="J17" s="97"/>
      <c r="K17" s="98">
        <f t="shared" si="1"/>
        <v>0</v>
      </c>
      <c r="L17" s="99" t="str">
        <f t="shared" si="2"/>
        <v xml:space="preserve"> </v>
      </c>
      <c r="M17" s="100"/>
      <c r="N17" s="101"/>
      <c r="O17" s="102"/>
      <c r="P17" s="101"/>
      <c r="Q17" s="103"/>
      <c r="R17" s="103"/>
      <c r="S17" s="104"/>
      <c r="T17" s="101"/>
      <c r="U17" s="105"/>
      <c r="V17" s="38"/>
    </row>
    <row r="18" spans="1:22" ht="37.5" customHeight="1" x14ac:dyDescent="0.35">
      <c r="A18" s="29"/>
      <c r="B18" s="89">
        <v>12</v>
      </c>
      <c r="C18" s="90" t="s">
        <v>60</v>
      </c>
      <c r="D18" s="91">
        <v>2</v>
      </c>
      <c r="E18" s="92" t="s">
        <v>26</v>
      </c>
      <c r="F18" s="93" t="s">
        <v>86</v>
      </c>
      <c r="G18" s="94"/>
      <c r="H18" s="95">
        <f t="shared" si="0"/>
        <v>34</v>
      </c>
      <c r="I18" s="96">
        <v>17</v>
      </c>
      <c r="J18" s="97"/>
      <c r="K18" s="98">
        <f t="shared" si="1"/>
        <v>0</v>
      </c>
      <c r="L18" s="99" t="str">
        <f t="shared" si="2"/>
        <v xml:space="preserve"> </v>
      </c>
      <c r="M18" s="100"/>
      <c r="N18" s="101"/>
      <c r="O18" s="102"/>
      <c r="P18" s="101"/>
      <c r="Q18" s="103"/>
      <c r="R18" s="103"/>
      <c r="S18" s="104"/>
      <c r="T18" s="101"/>
      <c r="U18" s="105"/>
      <c r="V18" s="38"/>
    </row>
    <row r="19" spans="1:22" ht="46.5" customHeight="1" x14ac:dyDescent="0.35">
      <c r="A19" s="29"/>
      <c r="B19" s="89">
        <v>13</v>
      </c>
      <c r="C19" s="110" t="s">
        <v>38</v>
      </c>
      <c r="D19" s="91">
        <v>10</v>
      </c>
      <c r="E19" s="111" t="s">
        <v>26</v>
      </c>
      <c r="F19" s="110" t="s">
        <v>87</v>
      </c>
      <c r="G19" s="94"/>
      <c r="H19" s="95">
        <f t="shared" si="0"/>
        <v>70</v>
      </c>
      <c r="I19" s="112">
        <v>7</v>
      </c>
      <c r="J19" s="97"/>
      <c r="K19" s="98">
        <f t="shared" si="1"/>
        <v>0</v>
      </c>
      <c r="L19" s="99" t="str">
        <f t="shared" si="2"/>
        <v xml:space="preserve"> </v>
      </c>
      <c r="M19" s="100"/>
      <c r="N19" s="101"/>
      <c r="O19" s="102"/>
      <c r="P19" s="101"/>
      <c r="Q19" s="103"/>
      <c r="R19" s="103"/>
      <c r="S19" s="104"/>
      <c r="T19" s="101"/>
      <c r="U19" s="105"/>
      <c r="V19" s="38"/>
    </row>
    <row r="20" spans="1:22" ht="37.5" customHeight="1" x14ac:dyDescent="0.35">
      <c r="A20" s="29"/>
      <c r="B20" s="89">
        <v>14</v>
      </c>
      <c r="C20" s="90" t="s">
        <v>61</v>
      </c>
      <c r="D20" s="91">
        <v>1</v>
      </c>
      <c r="E20" s="92" t="s">
        <v>26</v>
      </c>
      <c r="F20" s="93" t="s">
        <v>88</v>
      </c>
      <c r="G20" s="94"/>
      <c r="H20" s="95">
        <f t="shared" si="0"/>
        <v>140</v>
      </c>
      <c r="I20" s="96">
        <v>140</v>
      </c>
      <c r="J20" s="97"/>
      <c r="K20" s="98">
        <f t="shared" si="1"/>
        <v>0</v>
      </c>
      <c r="L20" s="99" t="str">
        <f t="shared" si="2"/>
        <v xml:space="preserve"> </v>
      </c>
      <c r="M20" s="100"/>
      <c r="N20" s="101"/>
      <c r="O20" s="102"/>
      <c r="P20" s="101"/>
      <c r="Q20" s="103"/>
      <c r="R20" s="103"/>
      <c r="S20" s="104"/>
      <c r="T20" s="101"/>
      <c r="U20" s="105"/>
      <c r="V20" s="38"/>
    </row>
    <row r="21" spans="1:22" ht="37.5" customHeight="1" x14ac:dyDescent="0.35">
      <c r="A21" s="29"/>
      <c r="B21" s="89">
        <v>15</v>
      </c>
      <c r="C21" s="90" t="s">
        <v>62</v>
      </c>
      <c r="D21" s="91">
        <v>1</v>
      </c>
      <c r="E21" s="92" t="s">
        <v>26</v>
      </c>
      <c r="F21" s="93" t="s">
        <v>89</v>
      </c>
      <c r="G21" s="94"/>
      <c r="H21" s="95">
        <f t="shared" si="0"/>
        <v>270</v>
      </c>
      <c r="I21" s="96">
        <v>270</v>
      </c>
      <c r="J21" s="97"/>
      <c r="K21" s="98">
        <f t="shared" si="1"/>
        <v>0</v>
      </c>
      <c r="L21" s="99" t="str">
        <f t="shared" si="2"/>
        <v xml:space="preserve"> </v>
      </c>
      <c r="M21" s="100"/>
      <c r="N21" s="101"/>
      <c r="O21" s="102"/>
      <c r="P21" s="101"/>
      <c r="Q21" s="103"/>
      <c r="R21" s="103"/>
      <c r="S21" s="104"/>
      <c r="T21" s="101"/>
      <c r="U21" s="105"/>
      <c r="V21" s="38"/>
    </row>
    <row r="22" spans="1:22" ht="37.5" customHeight="1" x14ac:dyDescent="0.35">
      <c r="A22" s="29"/>
      <c r="B22" s="89">
        <v>16</v>
      </c>
      <c r="C22" s="90" t="s">
        <v>63</v>
      </c>
      <c r="D22" s="91">
        <v>1</v>
      </c>
      <c r="E22" s="92" t="s">
        <v>26</v>
      </c>
      <c r="F22" s="93" t="s">
        <v>90</v>
      </c>
      <c r="G22" s="94"/>
      <c r="H22" s="95">
        <f t="shared" si="0"/>
        <v>40</v>
      </c>
      <c r="I22" s="96">
        <v>40</v>
      </c>
      <c r="J22" s="97"/>
      <c r="K22" s="98">
        <f t="shared" si="1"/>
        <v>0</v>
      </c>
      <c r="L22" s="99" t="str">
        <f t="shared" si="2"/>
        <v xml:space="preserve"> </v>
      </c>
      <c r="M22" s="100"/>
      <c r="N22" s="101"/>
      <c r="O22" s="102"/>
      <c r="P22" s="101"/>
      <c r="Q22" s="103"/>
      <c r="R22" s="103"/>
      <c r="S22" s="104"/>
      <c r="T22" s="101"/>
      <c r="U22" s="105"/>
      <c r="V22" s="38"/>
    </row>
    <row r="23" spans="1:22" ht="37.5" customHeight="1" x14ac:dyDescent="0.35">
      <c r="A23" s="29"/>
      <c r="B23" s="89">
        <v>17</v>
      </c>
      <c r="C23" s="90" t="s">
        <v>64</v>
      </c>
      <c r="D23" s="91">
        <v>1</v>
      </c>
      <c r="E23" s="92" t="s">
        <v>26</v>
      </c>
      <c r="F23" s="93" t="s">
        <v>93</v>
      </c>
      <c r="G23" s="94"/>
      <c r="H23" s="95">
        <f t="shared" si="0"/>
        <v>25</v>
      </c>
      <c r="I23" s="96">
        <v>25</v>
      </c>
      <c r="J23" s="97"/>
      <c r="K23" s="98">
        <f t="shared" si="1"/>
        <v>0</v>
      </c>
      <c r="L23" s="99" t="str">
        <f t="shared" si="2"/>
        <v xml:space="preserve"> </v>
      </c>
      <c r="M23" s="100"/>
      <c r="N23" s="101"/>
      <c r="O23" s="102"/>
      <c r="P23" s="101"/>
      <c r="Q23" s="103"/>
      <c r="R23" s="103"/>
      <c r="S23" s="104"/>
      <c r="T23" s="101"/>
      <c r="U23" s="105"/>
      <c r="V23" s="38"/>
    </row>
    <row r="24" spans="1:22" ht="44" customHeight="1" x14ac:dyDescent="0.35">
      <c r="A24" s="113"/>
      <c r="B24" s="89">
        <v>18</v>
      </c>
      <c r="C24" s="90" t="s">
        <v>92</v>
      </c>
      <c r="D24" s="91">
        <v>1</v>
      </c>
      <c r="E24" s="92" t="s">
        <v>26</v>
      </c>
      <c r="F24" s="93" t="s">
        <v>91</v>
      </c>
      <c r="G24" s="94"/>
      <c r="H24" s="95">
        <f t="shared" si="0"/>
        <v>60</v>
      </c>
      <c r="I24" s="96">
        <v>60</v>
      </c>
      <c r="J24" s="97"/>
      <c r="K24" s="98">
        <f t="shared" si="1"/>
        <v>0</v>
      </c>
      <c r="L24" s="99" t="str">
        <f t="shared" si="2"/>
        <v xml:space="preserve"> </v>
      </c>
      <c r="M24" s="100"/>
      <c r="N24" s="101"/>
      <c r="O24" s="102"/>
      <c r="P24" s="101"/>
      <c r="Q24" s="103"/>
      <c r="R24" s="103"/>
      <c r="S24" s="104"/>
      <c r="T24" s="101"/>
      <c r="U24" s="105"/>
      <c r="V24" s="38"/>
    </row>
    <row r="25" spans="1:22" ht="37.5" customHeight="1" x14ac:dyDescent="0.35">
      <c r="A25" s="113"/>
      <c r="B25" s="89">
        <v>19</v>
      </c>
      <c r="C25" s="90" t="s">
        <v>65</v>
      </c>
      <c r="D25" s="91">
        <v>1</v>
      </c>
      <c r="E25" s="92" t="s">
        <v>26</v>
      </c>
      <c r="F25" s="93" t="s">
        <v>94</v>
      </c>
      <c r="G25" s="94"/>
      <c r="H25" s="95">
        <f t="shared" si="0"/>
        <v>8</v>
      </c>
      <c r="I25" s="96">
        <v>8</v>
      </c>
      <c r="J25" s="97"/>
      <c r="K25" s="98">
        <f t="shared" si="1"/>
        <v>0</v>
      </c>
      <c r="L25" s="99" t="str">
        <f t="shared" si="2"/>
        <v xml:space="preserve"> </v>
      </c>
      <c r="M25" s="100"/>
      <c r="N25" s="101"/>
      <c r="O25" s="102"/>
      <c r="P25" s="101"/>
      <c r="Q25" s="103"/>
      <c r="R25" s="103"/>
      <c r="S25" s="104"/>
      <c r="T25" s="101"/>
      <c r="U25" s="105"/>
      <c r="V25" s="38"/>
    </row>
    <row r="26" spans="1:22" ht="37.5" customHeight="1" x14ac:dyDescent="0.35">
      <c r="A26" s="113"/>
      <c r="B26" s="89">
        <v>20</v>
      </c>
      <c r="C26" s="90" t="s">
        <v>66</v>
      </c>
      <c r="D26" s="91">
        <v>1</v>
      </c>
      <c r="E26" s="92" t="s">
        <v>26</v>
      </c>
      <c r="F26" s="93" t="s">
        <v>95</v>
      </c>
      <c r="G26" s="94"/>
      <c r="H26" s="95">
        <f t="shared" si="0"/>
        <v>100</v>
      </c>
      <c r="I26" s="96">
        <v>100</v>
      </c>
      <c r="J26" s="97"/>
      <c r="K26" s="98">
        <f t="shared" si="1"/>
        <v>0</v>
      </c>
      <c r="L26" s="99" t="str">
        <f t="shared" si="2"/>
        <v xml:space="preserve"> </v>
      </c>
      <c r="M26" s="100"/>
      <c r="N26" s="101"/>
      <c r="O26" s="102"/>
      <c r="P26" s="101"/>
      <c r="Q26" s="103"/>
      <c r="R26" s="103"/>
      <c r="S26" s="104"/>
      <c r="T26" s="101"/>
      <c r="U26" s="105"/>
      <c r="V26" s="38"/>
    </row>
    <row r="27" spans="1:22" ht="37.5" customHeight="1" x14ac:dyDescent="0.35">
      <c r="A27" s="113"/>
      <c r="B27" s="89">
        <v>21</v>
      </c>
      <c r="C27" s="90" t="s">
        <v>43</v>
      </c>
      <c r="D27" s="91">
        <v>10</v>
      </c>
      <c r="E27" s="92" t="s">
        <v>27</v>
      </c>
      <c r="F27" s="93" t="s">
        <v>51</v>
      </c>
      <c r="G27" s="94"/>
      <c r="H27" s="95">
        <f t="shared" si="0"/>
        <v>60</v>
      </c>
      <c r="I27" s="96">
        <v>6</v>
      </c>
      <c r="J27" s="97"/>
      <c r="K27" s="98">
        <f t="shared" si="1"/>
        <v>0</v>
      </c>
      <c r="L27" s="99" t="str">
        <f t="shared" si="2"/>
        <v xml:space="preserve"> </v>
      </c>
      <c r="M27" s="100"/>
      <c r="N27" s="101"/>
      <c r="O27" s="102"/>
      <c r="P27" s="101"/>
      <c r="Q27" s="103"/>
      <c r="R27" s="103"/>
      <c r="S27" s="104"/>
      <c r="T27" s="101"/>
      <c r="U27" s="105"/>
      <c r="V27" s="38"/>
    </row>
    <row r="28" spans="1:22" ht="37.5" customHeight="1" x14ac:dyDescent="0.35">
      <c r="A28" s="113"/>
      <c r="B28" s="89">
        <v>22</v>
      </c>
      <c r="C28" s="90" t="s">
        <v>67</v>
      </c>
      <c r="D28" s="91">
        <v>10</v>
      </c>
      <c r="E28" s="92" t="s">
        <v>27</v>
      </c>
      <c r="F28" s="93" t="s">
        <v>51</v>
      </c>
      <c r="G28" s="94"/>
      <c r="H28" s="95">
        <f t="shared" si="0"/>
        <v>90</v>
      </c>
      <c r="I28" s="96">
        <v>9</v>
      </c>
      <c r="J28" s="97"/>
      <c r="K28" s="98">
        <f t="shared" si="1"/>
        <v>0</v>
      </c>
      <c r="L28" s="99" t="str">
        <f t="shared" si="2"/>
        <v xml:space="preserve"> </v>
      </c>
      <c r="M28" s="100"/>
      <c r="N28" s="101"/>
      <c r="O28" s="102"/>
      <c r="P28" s="101"/>
      <c r="Q28" s="103"/>
      <c r="R28" s="103"/>
      <c r="S28" s="104"/>
      <c r="T28" s="101"/>
      <c r="U28" s="105"/>
      <c r="V28" s="38"/>
    </row>
    <row r="29" spans="1:22" ht="37.5" customHeight="1" x14ac:dyDescent="0.35">
      <c r="A29" s="113"/>
      <c r="B29" s="89">
        <v>23</v>
      </c>
      <c r="C29" s="90" t="s">
        <v>44</v>
      </c>
      <c r="D29" s="91">
        <v>5</v>
      </c>
      <c r="E29" s="92" t="s">
        <v>27</v>
      </c>
      <c r="F29" s="93" t="s">
        <v>96</v>
      </c>
      <c r="G29" s="94"/>
      <c r="H29" s="95">
        <f t="shared" si="0"/>
        <v>35</v>
      </c>
      <c r="I29" s="96">
        <v>7</v>
      </c>
      <c r="J29" s="97"/>
      <c r="K29" s="98">
        <f t="shared" si="1"/>
        <v>0</v>
      </c>
      <c r="L29" s="99" t="str">
        <f t="shared" si="2"/>
        <v xml:space="preserve"> </v>
      </c>
      <c r="M29" s="100"/>
      <c r="N29" s="101"/>
      <c r="O29" s="102"/>
      <c r="P29" s="101"/>
      <c r="Q29" s="103"/>
      <c r="R29" s="103"/>
      <c r="S29" s="104"/>
      <c r="T29" s="101"/>
      <c r="U29" s="105"/>
      <c r="V29" s="38"/>
    </row>
    <row r="30" spans="1:22" ht="37.5" customHeight="1" x14ac:dyDescent="0.35">
      <c r="A30" s="113"/>
      <c r="B30" s="89">
        <v>24</v>
      </c>
      <c r="C30" s="90" t="s">
        <v>68</v>
      </c>
      <c r="D30" s="91">
        <v>5</v>
      </c>
      <c r="E30" s="92" t="s">
        <v>27</v>
      </c>
      <c r="F30" s="93" t="s">
        <v>97</v>
      </c>
      <c r="G30" s="94"/>
      <c r="H30" s="95">
        <f t="shared" si="0"/>
        <v>85</v>
      </c>
      <c r="I30" s="96">
        <v>17</v>
      </c>
      <c r="J30" s="97"/>
      <c r="K30" s="98">
        <f t="shared" si="1"/>
        <v>0</v>
      </c>
      <c r="L30" s="99" t="str">
        <f t="shared" si="2"/>
        <v xml:space="preserve"> </v>
      </c>
      <c r="M30" s="100"/>
      <c r="N30" s="101"/>
      <c r="O30" s="102"/>
      <c r="P30" s="101"/>
      <c r="Q30" s="103"/>
      <c r="R30" s="103"/>
      <c r="S30" s="104"/>
      <c r="T30" s="101"/>
      <c r="U30" s="105"/>
      <c r="V30" s="38"/>
    </row>
    <row r="31" spans="1:22" ht="37.5" customHeight="1" x14ac:dyDescent="0.35">
      <c r="A31" s="113"/>
      <c r="B31" s="89">
        <v>25</v>
      </c>
      <c r="C31" s="90" t="s">
        <v>69</v>
      </c>
      <c r="D31" s="91">
        <v>5</v>
      </c>
      <c r="E31" s="114" t="s">
        <v>27</v>
      </c>
      <c r="F31" s="90" t="s">
        <v>98</v>
      </c>
      <c r="G31" s="94"/>
      <c r="H31" s="95">
        <f t="shared" si="0"/>
        <v>80</v>
      </c>
      <c r="I31" s="115">
        <v>16</v>
      </c>
      <c r="J31" s="97"/>
      <c r="K31" s="98">
        <f t="shared" si="1"/>
        <v>0</v>
      </c>
      <c r="L31" s="99" t="str">
        <f t="shared" si="2"/>
        <v xml:space="preserve"> </v>
      </c>
      <c r="M31" s="100"/>
      <c r="N31" s="101"/>
      <c r="O31" s="102"/>
      <c r="P31" s="101"/>
      <c r="Q31" s="103"/>
      <c r="R31" s="103"/>
      <c r="S31" s="104"/>
      <c r="T31" s="101"/>
      <c r="U31" s="105"/>
      <c r="V31" s="38"/>
    </row>
    <row r="32" spans="1:22" ht="45" customHeight="1" x14ac:dyDescent="0.35">
      <c r="A32" s="113"/>
      <c r="B32" s="89">
        <v>26</v>
      </c>
      <c r="C32" s="90" t="s">
        <v>45</v>
      </c>
      <c r="D32" s="91">
        <v>3</v>
      </c>
      <c r="E32" s="114" t="s">
        <v>26</v>
      </c>
      <c r="F32" s="90" t="s">
        <v>52</v>
      </c>
      <c r="G32" s="94"/>
      <c r="H32" s="95">
        <f t="shared" si="0"/>
        <v>135</v>
      </c>
      <c r="I32" s="115">
        <v>45</v>
      </c>
      <c r="J32" s="97"/>
      <c r="K32" s="98">
        <f t="shared" si="1"/>
        <v>0</v>
      </c>
      <c r="L32" s="99" t="str">
        <f t="shared" si="2"/>
        <v xml:space="preserve"> </v>
      </c>
      <c r="M32" s="100"/>
      <c r="N32" s="101"/>
      <c r="O32" s="102"/>
      <c r="P32" s="101"/>
      <c r="Q32" s="103"/>
      <c r="R32" s="103"/>
      <c r="S32" s="104"/>
      <c r="T32" s="101"/>
      <c r="U32" s="105"/>
      <c r="V32" s="38"/>
    </row>
    <row r="33" spans="1:22" ht="45" customHeight="1" x14ac:dyDescent="0.35">
      <c r="A33" s="113"/>
      <c r="B33" s="89">
        <v>27</v>
      </c>
      <c r="C33" s="90" t="s">
        <v>34</v>
      </c>
      <c r="D33" s="91">
        <v>1</v>
      </c>
      <c r="E33" s="114" t="s">
        <v>26</v>
      </c>
      <c r="F33" s="90" t="s">
        <v>37</v>
      </c>
      <c r="G33" s="94"/>
      <c r="H33" s="95">
        <f t="shared" si="0"/>
        <v>38</v>
      </c>
      <c r="I33" s="115">
        <v>38</v>
      </c>
      <c r="J33" s="97"/>
      <c r="K33" s="98">
        <f t="shared" si="1"/>
        <v>0</v>
      </c>
      <c r="L33" s="99" t="str">
        <f t="shared" si="2"/>
        <v xml:space="preserve"> </v>
      </c>
      <c r="M33" s="100"/>
      <c r="N33" s="101"/>
      <c r="O33" s="102"/>
      <c r="P33" s="101"/>
      <c r="Q33" s="103"/>
      <c r="R33" s="103"/>
      <c r="S33" s="104"/>
      <c r="T33" s="101"/>
      <c r="U33" s="105"/>
      <c r="V33" s="38"/>
    </row>
    <row r="34" spans="1:22" ht="45" customHeight="1" x14ac:dyDescent="0.35">
      <c r="A34" s="113"/>
      <c r="B34" s="89">
        <v>28</v>
      </c>
      <c r="C34" s="90" t="s">
        <v>30</v>
      </c>
      <c r="D34" s="91">
        <v>2</v>
      </c>
      <c r="E34" s="114" t="s">
        <v>26</v>
      </c>
      <c r="F34" s="90" t="s">
        <v>53</v>
      </c>
      <c r="G34" s="94"/>
      <c r="H34" s="95">
        <f t="shared" si="0"/>
        <v>100</v>
      </c>
      <c r="I34" s="115">
        <v>50</v>
      </c>
      <c r="J34" s="97"/>
      <c r="K34" s="98">
        <f t="shared" si="1"/>
        <v>0</v>
      </c>
      <c r="L34" s="99" t="str">
        <f t="shared" si="2"/>
        <v xml:space="preserve"> </v>
      </c>
      <c r="M34" s="100"/>
      <c r="N34" s="101"/>
      <c r="O34" s="102"/>
      <c r="P34" s="101"/>
      <c r="Q34" s="103"/>
      <c r="R34" s="103"/>
      <c r="S34" s="104"/>
      <c r="T34" s="101"/>
      <c r="U34" s="105"/>
      <c r="V34" s="38"/>
    </row>
    <row r="35" spans="1:22" ht="37.5" customHeight="1" x14ac:dyDescent="0.35">
      <c r="A35" s="113"/>
      <c r="B35" s="89">
        <v>29</v>
      </c>
      <c r="C35" s="90" t="s">
        <v>31</v>
      </c>
      <c r="D35" s="91">
        <v>1</v>
      </c>
      <c r="E35" s="92" t="s">
        <v>26</v>
      </c>
      <c r="F35" s="93" t="s">
        <v>33</v>
      </c>
      <c r="G35" s="94"/>
      <c r="H35" s="95">
        <f t="shared" si="0"/>
        <v>60</v>
      </c>
      <c r="I35" s="96">
        <v>60</v>
      </c>
      <c r="J35" s="97"/>
      <c r="K35" s="98">
        <f t="shared" si="1"/>
        <v>0</v>
      </c>
      <c r="L35" s="99" t="str">
        <f t="shared" si="2"/>
        <v xml:space="preserve"> </v>
      </c>
      <c r="M35" s="100"/>
      <c r="N35" s="101"/>
      <c r="O35" s="102"/>
      <c r="P35" s="101"/>
      <c r="Q35" s="103"/>
      <c r="R35" s="103"/>
      <c r="S35" s="104"/>
      <c r="T35" s="101"/>
      <c r="U35" s="105"/>
      <c r="V35" s="38"/>
    </row>
    <row r="36" spans="1:22" ht="37.5" customHeight="1" x14ac:dyDescent="0.35">
      <c r="A36" s="113"/>
      <c r="B36" s="89">
        <v>30</v>
      </c>
      <c r="C36" s="90" t="s">
        <v>46</v>
      </c>
      <c r="D36" s="91">
        <v>1</v>
      </c>
      <c r="E36" s="92" t="s">
        <v>26</v>
      </c>
      <c r="F36" s="93" t="s">
        <v>54</v>
      </c>
      <c r="G36" s="94"/>
      <c r="H36" s="95">
        <f t="shared" si="0"/>
        <v>9</v>
      </c>
      <c r="I36" s="96">
        <v>9</v>
      </c>
      <c r="J36" s="97"/>
      <c r="K36" s="98">
        <f t="shared" si="1"/>
        <v>0</v>
      </c>
      <c r="L36" s="99" t="str">
        <f t="shared" ref="L36:L43" si="3">IF(ISNUMBER(J36), IF(J36&gt;I36,"NEVYHOVUJE","VYHOVUJE")," ")</f>
        <v xml:space="preserve"> </v>
      </c>
      <c r="M36" s="100"/>
      <c r="N36" s="101"/>
      <c r="O36" s="102"/>
      <c r="P36" s="101"/>
      <c r="Q36" s="103"/>
      <c r="R36" s="103"/>
      <c r="S36" s="104"/>
      <c r="T36" s="101"/>
      <c r="U36" s="105"/>
      <c r="V36" s="38"/>
    </row>
    <row r="37" spans="1:22" ht="37.5" customHeight="1" x14ac:dyDescent="0.35">
      <c r="A37" s="113"/>
      <c r="B37" s="89">
        <v>31</v>
      </c>
      <c r="C37" s="90" t="s">
        <v>47</v>
      </c>
      <c r="D37" s="91">
        <v>1</v>
      </c>
      <c r="E37" s="92" t="s">
        <v>26</v>
      </c>
      <c r="F37" s="93" t="s">
        <v>54</v>
      </c>
      <c r="G37" s="94"/>
      <c r="H37" s="95">
        <f t="shared" si="0"/>
        <v>18</v>
      </c>
      <c r="I37" s="96">
        <v>18</v>
      </c>
      <c r="J37" s="97"/>
      <c r="K37" s="98">
        <f t="shared" si="1"/>
        <v>0</v>
      </c>
      <c r="L37" s="99" t="str">
        <f t="shared" si="3"/>
        <v xml:space="preserve"> </v>
      </c>
      <c r="M37" s="100"/>
      <c r="N37" s="101"/>
      <c r="O37" s="102"/>
      <c r="P37" s="101"/>
      <c r="Q37" s="103"/>
      <c r="R37" s="103"/>
      <c r="S37" s="104"/>
      <c r="T37" s="101"/>
      <c r="U37" s="105"/>
      <c r="V37" s="38"/>
    </row>
    <row r="38" spans="1:22" ht="44" customHeight="1" x14ac:dyDescent="0.35">
      <c r="A38" s="113"/>
      <c r="B38" s="89">
        <v>32</v>
      </c>
      <c r="C38" s="90" t="s">
        <v>70</v>
      </c>
      <c r="D38" s="91">
        <v>1</v>
      </c>
      <c r="E38" s="114" t="s">
        <v>26</v>
      </c>
      <c r="F38" s="90" t="s">
        <v>99</v>
      </c>
      <c r="G38" s="94"/>
      <c r="H38" s="95">
        <f t="shared" si="0"/>
        <v>600</v>
      </c>
      <c r="I38" s="115">
        <v>600</v>
      </c>
      <c r="J38" s="97"/>
      <c r="K38" s="98">
        <f t="shared" si="1"/>
        <v>0</v>
      </c>
      <c r="L38" s="99" t="str">
        <f t="shared" si="3"/>
        <v xml:space="preserve"> </v>
      </c>
      <c r="M38" s="100"/>
      <c r="N38" s="101"/>
      <c r="O38" s="102"/>
      <c r="P38" s="101"/>
      <c r="Q38" s="103"/>
      <c r="R38" s="103"/>
      <c r="S38" s="104"/>
      <c r="T38" s="101"/>
      <c r="U38" s="105"/>
      <c r="V38" s="38"/>
    </row>
    <row r="39" spans="1:22" ht="37.5" customHeight="1" x14ac:dyDescent="0.35">
      <c r="A39" s="113"/>
      <c r="B39" s="89">
        <v>33</v>
      </c>
      <c r="C39" s="90" t="s">
        <v>102</v>
      </c>
      <c r="D39" s="91">
        <v>20</v>
      </c>
      <c r="E39" s="92" t="s">
        <v>26</v>
      </c>
      <c r="F39" s="93" t="s">
        <v>100</v>
      </c>
      <c r="G39" s="94"/>
      <c r="H39" s="95">
        <f t="shared" ref="H39:H43" si="4">D39*I39</f>
        <v>220</v>
      </c>
      <c r="I39" s="96">
        <v>11</v>
      </c>
      <c r="J39" s="97"/>
      <c r="K39" s="98">
        <f t="shared" ref="K39:K43" si="5">D39*J39</f>
        <v>0</v>
      </c>
      <c r="L39" s="99" t="str">
        <f t="shared" si="3"/>
        <v xml:space="preserve"> </v>
      </c>
      <c r="M39" s="100"/>
      <c r="N39" s="101"/>
      <c r="O39" s="102"/>
      <c r="P39" s="101"/>
      <c r="Q39" s="103"/>
      <c r="R39" s="103"/>
      <c r="S39" s="104"/>
      <c r="T39" s="101"/>
      <c r="U39" s="105"/>
      <c r="V39" s="38"/>
    </row>
    <row r="40" spans="1:22" ht="37.5" customHeight="1" x14ac:dyDescent="0.35">
      <c r="A40" s="113"/>
      <c r="B40" s="89">
        <v>34</v>
      </c>
      <c r="C40" s="90" t="s">
        <v>106</v>
      </c>
      <c r="D40" s="91">
        <v>1</v>
      </c>
      <c r="E40" s="92" t="s">
        <v>26</v>
      </c>
      <c r="F40" s="93" t="s">
        <v>101</v>
      </c>
      <c r="G40" s="94"/>
      <c r="H40" s="95">
        <f t="shared" si="4"/>
        <v>90</v>
      </c>
      <c r="I40" s="96">
        <v>90</v>
      </c>
      <c r="J40" s="97"/>
      <c r="K40" s="98">
        <f t="shared" si="5"/>
        <v>0</v>
      </c>
      <c r="L40" s="99" t="str">
        <f t="shared" si="3"/>
        <v xml:space="preserve"> </v>
      </c>
      <c r="M40" s="100"/>
      <c r="N40" s="101"/>
      <c r="O40" s="102"/>
      <c r="P40" s="101"/>
      <c r="Q40" s="103"/>
      <c r="R40" s="103"/>
      <c r="S40" s="104"/>
      <c r="T40" s="101"/>
      <c r="U40" s="105"/>
      <c r="V40" s="38"/>
    </row>
    <row r="41" spans="1:22" ht="37.5" customHeight="1" x14ac:dyDescent="0.35">
      <c r="A41" s="113"/>
      <c r="B41" s="89">
        <v>35</v>
      </c>
      <c r="C41" s="90" t="s">
        <v>71</v>
      </c>
      <c r="D41" s="91">
        <v>1</v>
      </c>
      <c r="E41" s="92" t="s">
        <v>26</v>
      </c>
      <c r="F41" s="93" t="s">
        <v>101</v>
      </c>
      <c r="G41" s="94"/>
      <c r="H41" s="95">
        <f t="shared" si="4"/>
        <v>90</v>
      </c>
      <c r="I41" s="96">
        <v>90</v>
      </c>
      <c r="J41" s="97"/>
      <c r="K41" s="98">
        <f t="shared" si="5"/>
        <v>0</v>
      </c>
      <c r="L41" s="99" t="str">
        <f t="shared" si="3"/>
        <v xml:space="preserve"> </v>
      </c>
      <c r="M41" s="100"/>
      <c r="N41" s="101"/>
      <c r="O41" s="102"/>
      <c r="P41" s="101"/>
      <c r="Q41" s="103"/>
      <c r="R41" s="103"/>
      <c r="S41" s="104"/>
      <c r="T41" s="101"/>
      <c r="U41" s="105"/>
      <c r="V41" s="38"/>
    </row>
    <row r="42" spans="1:22" ht="37.5" customHeight="1" x14ac:dyDescent="0.35">
      <c r="A42" s="113"/>
      <c r="B42" s="89">
        <v>36</v>
      </c>
      <c r="C42" s="90" t="s">
        <v>104</v>
      </c>
      <c r="D42" s="91">
        <v>2</v>
      </c>
      <c r="E42" s="92" t="s">
        <v>27</v>
      </c>
      <c r="F42" s="93" t="s">
        <v>103</v>
      </c>
      <c r="G42" s="94"/>
      <c r="H42" s="95">
        <f t="shared" si="4"/>
        <v>50</v>
      </c>
      <c r="I42" s="96">
        <v>25</v>
      </c>
      <c r="J42" s="97"/>
      <c r="K42" s="98">
        <f t="shared" si="5"/>
        <v>0</v>
      </c>
      <c r="L42" s="99" t="str">
        <f t="shared" si="3"/>
        <v xml:space="preserve"> </v>
      </c>
      <c r="M42" s="100"/>
      <c r="N42" s="101"/>
      <c r="O42" s="102"/>
      <c r="P42" s="101"/>
      <c r="Q42" s="103"/>
      <c r="R42" s="103"/>
      <c r="S42" s="104"/>
      <c r="T42" s="101"/>
      <c r="U42" s="105"/>
      <c r="V42" s="38"/>
    </row>
    <row r="43" spans="1:22" ht="37.5" customHeight="1" thickBot="1" x14ac:dyDescent="0.4">
      <c r="A43" s="113"/>
      <c r="B43" s="116">
        <v>37</v>
      </c>
      <c r="C43" s="117" t="s">
        <v>105</v>
      </c>
      <c r="D43" s="118">
        <v>1</v>
      </c>
      <c r="E43" s="119" t="s">
        <v>27</v>
      </c>
      <c r="F43" s="120" t="s">
        <v>36</v>
      </c>
      <c r="G43" s="121"/>
      <c r="H43" s="122">
        <f t="shared" si="4"/>
        <v>24</v>
      </c>
      <c r="I43" s="123">
        <v>24</v>
      </c>
      <c r="J43" s="124"/>
      <c r="K43" s="125">
        <f t="shared" si="5"/>
        <v>0</v>
      </c>
      <c r="L43" s="126" t="str">
        <f t="shared" si="3"/>
        <v xml:space="preserve"> </v>
      </c>
      <c r="M43" s="127"/>
      <c r="N43" s="128"/>
      <c r="O43" s="129"/>
      <c r="P43" s="128"/>
      <c r="Q43" s="130"/>
      <c r="R43" s="130"/>
      <c r="S43" s="131"/>
      <c r="T43" s="128"/>
      <c r="U43" s="132"/>
      <c r="V43" s="38"/>
    </row>
    <row r="44" spans="1:22" ht="13.5" customHeight="1" thickTop="1" thickBot="1" x14ac:dyDescent="0.4">
      <c r="C44" s="1"/>
      <c r="D44" s="1"/>
      <c r="E44" s="1"/>
      <c r="F44" s="1"/>
      <c r="G44" s="1"/>
      <c r="H44" s="1"/>
      <c r="K44" s="133"/>
    </row>
    <row r="45" spans="1:22" ht="60.75" customHeight="1" thickTop="1" thickBot="1" x14ac:dyDescent="0.4">
      <c r="B45" s="134" t="s">
        <v>8</v>
      </c>
      <c r="C45" s="134"/>
      <c r="D45" s="134"/>
      <c r="E45" s="134"/>
      <c r="F45" s="134"/>
      <c r="G45" s="135"/>
      <c r="H45" s="136"/>
      <c r="I45" s="137" t="s">
        <v>9</v>
      </c>
      <c r="J45" s="138" t="s">
        <v>10</v>
      </c>
      <c r="K45" s="139"/>
      <c r="L45" s="140"/>
      <c r="T45" s="27"/>
      <c r="U45" s="141"/>
    </row>
    <row r="46" spans="1:22" ht="33" customHeight="1" thickTop="1" thickBot="1" x14ac:dyDescent="0.4">
      <c r="B46" s="142" t="s">
        <v>11</v>
      </c>
      <c r="C46" s="142"/>
      <c r="D46" s="142"/>
      <c r="E46" s="142"/>
      <c r="F46" s="142"/>
      <c r="G46" s="143"/>
      <c r="H46" s="144"/>
      <c r="I46" s="145">
        <f>SUM(H7:H43)</f>
        <v>25221</v>
      </c>
      <c r="J46" s="146">
        <f>SUM(K7:K43)</f>
        <v>0</v>
      </c>
      <c r="K46" s="147"/>
      <c r="L46" s="148"/>
    </row>
    <row r="47" spans="1:22" ht="14.25" customHeight="1" thickTop="1" x14ac:dyDescent="0.35"/>
    <row r="48" spans="1:22" ht="14.25" customHeight="1" x14ac:dyDescent="0.35"/>
    <row r="49" ht="14.25" customHeight="1" x14ac:dyDescent="0.35"/>
    <row r="50" ht="14.25" customHeight="1" x14ac:dyDescent="0.35"/>
    <row r="51" ht="14.25" customHeight="1" x14ac:dyDescent="0.35"/>
    <row r="52" ht="14.25" customHeight="1" x14ac:dyDescent="0.35"/>
    <row r="53" ht="14.25" customHeight="1" x14ac:dyDescent="0.35"/>
    <row r="54" ht="14.25" customHeight="1" x14ac:dyDescent="0.35"/>
    <row r="55" ht="14.25" customHeight="1" x14ac:dyDescent="0.35"/>
    <row r="56" ht="14.25" customHeight="1" x14ac:dyDescent="0.35"/>
    <row r="57" ht="14.25" customHeight="1" x14ac:dyDescent="0.35"/>
    <row r="58" ht="14.25" customHeight="1" x14ac:dyDescent="0.35"/>
    <row r="59" ht="14.25" customHeight="1" x14ac:dyDescent="0.35"/>
    <row r="60" ht="14.25" customHeight="1" x14ac:dyDescent="0.35"/>
    <row r="61" ht="14.25" customHeight="1" x14ac:dyDescent="0.35"/>
    <row r="62" ht="14.25" customHeight="1" x14ac:dyDescent="0.35"/>
    <row r="63" ht="14.25" customHeight="1" x14ac:dyDescent="0.35"/>
    <row r="64" ht="14.25" customHeight="1" x14ac:dyDescent="0.35"/>
    <row r="65" ht="14.25" customHeight="1" x14ac:dyDescent="0.35"/>
    <row r="66" ht="14.25" customHeight="1" x14ac:dyDescent="0.35"/>
    <row r="67" ht="14.25" customHeight="1" x14ac:dyDescent="0.35"/>
    <row r="68" ht="14.25" customHeight="1" x14ac:dyDescent="0.35"/>
    <row r="69" ht="14.25" customHeight="1" x14ac:dyDescent="0.35"/>
    <row r="70" ht="14.25" customHeight="1" x14ac:dyDescent="0.35"/>
    <row r="71" ht="14.25" customHeight="1" x14ac:dyDescent="0.35"/>
    <row r="72" ht="14.25" customHeight="1" x14ac:dyDescent="0.35"/>
    <row r="73" ht="14.25" customHeight="1" x14ac:dyDescent="0.35"/>
    <row r="74" ht="14.25" customHeight="1" x14ac:dyDescent="0.35"/>
    <row r="75" ht="14.25" customHeight="1" x14ac:dyDescent="0.35"/>
    <row r="76" ht="14.25" customHeight="1" x14ac:dyDescent="0.35"/>
    <row r="77" ht="14.25" customHeight="1" x14ac:dyDescent="0.35"/>
    <row r="78" ht="14.25" customHeight="1" x14ac:dyDescent="0.35"/>
    <row r="79" ht="14.25" customHeight="1" x14ac:dyDescent="0.35"/>
    <row r="80" ht="14.25" customHeight="1" x14ac:dyDescent="0.35"/>
    <row r="81" ht="14.25" customHeight="1" x14ac:dyDescent="0.35"/>
    <row r="82" ht="14.25" customHeight="1" x14ac:dyDescent="0.35"/>
    <row r="83" ht="14.25" customHeight="1" x14ac:dyDescent="0.35"/>
    <row r="84" ht="14.25" customHeight="1" x14ac:dyDescent="0.35"/>
    <row r="85" ht="14.25" customHeight="1" x14ac:dyDescent="0.35"/>
    <row r="86" ht="14.25" customHeight="1" x14ac:dyDescent="0.35"/>
    <row r="87" ht="14.25" customHeight="1" x14ac:dyDescent="0.35"/>
    <row r="88" ht="14.25" customHeight="1" x14ac:dyDescent="0.35"/>
    <row r="89" ht="14.25" customHeight="1" x14ac:dyDescent="0.35"/>
    <row r="90" ht="14.25" customHeight="1" x14ac:dyDescent="0.35"/>
    <row r="91" ht="14.25" customHeight="1" x14ac:dyDescent="0.35"/>
    <row r="92" ht="14.25" customHeight="1" x14ac:dyDescent="0.35"/>
    <row r="93" ht="14.25" customHeight="1" x14ac:dyDescent="0.35"/>
    <row r="94" ht="14.25" customHeight="1" x14ac:dyDescent="0.35"/>
    <row r="95" ht="14.25" customHeight="1" x14ac:dyDescent="0.35"/>
    <row r="96" ht="14.25" customHeight="1" x14ac:dyDescent="0.35"/>
    <row r="97" ht="14.25" customHeight="1" x14ac:dyDescent="0.35"/>
    <row r="98" ht="14.25" customHeight="1" x14ac:dyDescent="0.35"/>
    <row r="99" ht="14.25" customHeight="1" x14ac:dyDescent="0.35"/>
    <row r="100" ht="14.25" customHeight="1" x14ac:dyDescent="0.35"/>
    <row r="101" ht="14.25" customHeight="1" x14ac:dyDescent="0.35"/>
    <row r="102" ht="14.25" customHeight="1" x14ac:dyDescent="0.35"/>
    <row r="103" ht="14.25" customHeight="1" x14ac:dyDescent="0.35"/>
    <row r="104" ht="14.25" customHeight="1" x14ac:dyDescent="0.35"/>
    <row r="105" ht="14.25" customHeight="1" x14ac:dyDescent="0.35"/>
    <row r="106" ht="14.25" customHeight="1" x14ac:dyDescent="0.35"/>
    <row r="107" ht="14.25" customHeight="1" x14ac:dyDescent="0.35"/>
    <row r="108" ht="14.25" customHeight="1" x14ac:dyDescent="0.35"/>
    <row r="109" ht="14.25" customHeight="1" x14ac:dyDescent="0.35"/>
    <row r="110" ht="14.25" customHeight="1" x14ac:dyDescent="0.35"/>
    <row r="111" ht="14.25" customHeight="1" x14ac:dyDescent="0.35"/>
    <row r="11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sheetData>
  <sheetProtection algorithmName="SHA-512" hashValue="fGCTgQkDNBAkc+mHs0PPUqCWSX2GJHOMxMjHcDMrZz4xSHKmhJbwwpyrHeAQmv58n4IQ4RxpyjLWh2oJhgYShw==" saltValue="vWUF2zANkOiazPgqO5UKng==" spinCount="100000" sheet="1" objects="1" scenarios="1" selectLockedCells="1"/>
  <mergeCells count="18">
    <mergeCell ref="B1:D1"/>
    <mergeCell ref="B45:F45"/>
    <mergeCell ref="J45:L45"/>
    <mergeCell ref="B46:F46"/>
    <mergeCell ref="J46:L46"/>
    <mergeCell ref="G9:G43"/>
    <mergeCell ref="B3:C4"/>
    <mergeCell ref="D3:E4"/>
    <mergeCell ref="F3:G4"/>
    <mergeCell ref="M9:M43"/>
    <mergeCell ref="N9:N43"/>
    <mergeCell ref="O9:O43"/>
    <mergeCell ref="U9:U43"/>
    <mergeCell ref="P9:P43"/>
    <mergeCell ref="Q9:Q43"/>
    <mergeCell ref="R9:R43"/>
    <mergeCell ref="S9:S43"/>
    <mergeCell ref="T9:T43"/>
  </mergeCells>
  <conditionalFormatting sqref="B7:B43">
    <cfRule type="containsBlanks" dxfId="25" priority="66">
      <formula>LEN(TRIM(B7))=0</formula>
    </cfRule>
  </conditionalFormatting>
  <conditionalFormatting sqref="B7:B43">
    <cfRule type="cellIs" dxfId="24" priority="61" operator="greaterThanOrEqual">
      <formula>1</formula>
    </cfRule>
  </conditionalFormatting>
  <conditionalFormatting sqref="L7:L43">
    <cfRule type="cellIs" dxfId="23" priority="58" operator="equal">
      <formula>"VYHOVUJE"</formula>
    </cfRule>
  </conditionalFormatting>
  <conditionalFormatting sqref="L7:L43">
    <cfRule type="cellIs" dxfId="22" priority="57" operator="equal">
      <formula>"NEVYHOVUJE"</formula>
    </cfRule>
  </conditionalFormatting>
  <conditionalFormatting sqref="J7">
    <cfRule type="containsBlanks" dxfId="21" priority="28">
      <formula>LEN(TRIM(J7))=0</formula>
    </cfRule>
  </conditionalFormatting>
  <conditionalFormatting sqref="J7">
    <cfRule type="notContainsBlanks" dxfId="20" priority="27">
      <formula>LEN(TRIM(J7))&gt;0</formula>
    </cfRule>
  </conditionalFormatting>
  <conditionalFormatting sqref="J7:J43">
    <cfRule type="notContainsBlanks" dxfId="19" priority="26">
      <formula>LEN(TRIM(J7))&gt;0</formula>
    </cfRule>
  </conditionalFormatting>
  <conditionalFormatting sqref="J8:J43">
    <cfRule type="containsBlanks" dxfId="18" priority="25">
      <formula>LEN(TRIM(J8))=0</formula>
    </cfRule>
  </conditionalFormatting>
  <conditionalFormatting sqref="J8:J43">
    <cfRule type="notContainsBlanks" dxfId="17" priority="24">
      <formula>LEN(TRIM(J8))&gt;0</formula>
    </cfRule>
  </conditionalFormatting>
  <conditionalFormatting sqref="J8:J43">
    <cfRule type="notContainsBlanks" dxfId="16" priority="23">
      <formula>LEN(TRIM(J8))&gt;0</formula>
    </cfRule>
  </conditionalFormatting>
  <conditionalFormatting sqref="D7:D43">
    <cfRule type="containsBlanks" dxfId="15" priority="21">
      <formula>LEN(TRIM(D7))=0</formula>
    </cfRule>
  </conditionalFormatting>
  <conditionalFormatting sqref="G7">
    <cfRule type="containsBlanks" dxfId="14" priority="15">
      <formula>LEN(TRIM(G7))=0</formula>
    </cfRule>
  </conditionalFormatting>
  <conditionalFormatting sqref="G7">
    <cfRule type="containsBlanks" dxfId="13" priority="14">
      <formula>LEN(TRIM(G7))=0</formula>
    </cfRule>
  </conditionalFormatting>
  <conditionalFormatting sqref="G7">
    <cfRule type="notContainsBlanks" dxfId="12" priority="13">
      <formula>LEN(TRIM(G7))&gt;0</formula>
    </cfRule>
  </conditionalFormatting>
  <conditionalFormatting sqref="G7">
    <cfRule type="notContainsBlanks" dxfId="11" priority="12">
      <formula>LEN(TRIM(G7))&gt;0</formula>
    </cfRule>
  </conditionalFormatting>
  <conditionalFormatting sqref="G7">
    <cfRule type="notContainsBlanks" dxfId="10" priority="11">
      <formula>LEN(TRIM(G7))&gt;0</formula>
    </cfRule>
  </conditionalFormatting>
  <dataValidations count="1">
    <dataValidation type="list" allowBlank="1" showInputMessage="1" showErrorMessage="1" sqref="N7:N9" xr:uid="{8C78CA12-0778-463B-AB36-6B27CB32974B}">
      <formula1>"ANO,NE"</formula1>
    </dataValidation>
  </dataValidations>
  <pageMargins left="0.19685039370078741" right="0.19685039370078741" top="0.15748031496062992" bottom="0.19685039370078741" header="0.15748031496062992" footer="0"/>
  <pageSetup paperSize="9" scale="29"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2021-09-30T11:23:09Z</cp:lastPrinted>
  <dcterms:created xsi:type="dcterms:W3CDTF">2014-03-05T12:43:32Z</dcterms:created>
  <dcterms:modified xsi:type="dcterms:W3CDTF">2021-09-30T11:26:05Z</dcterms:modified>
</cp:coreProperties>
</file>